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Monthly Budget" sheetId="1"/>
    <sheet r:id="rId2" name="Dashboard" sheetId="2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<sst xmlns="http://schemas.openxmlformats.org/spreadsheetml/2006/main" count="52" uniqueCount="52">
  <si>
    <t>Monthly Budget</t>
  </si>
  <si>
    <t>Month:</t>
  </si>
  <si>
    <t>March 2026</t>
  </si>
  <si>
    <t>Category</t>
  </si>
  <si>
    <t>Planned</t>
  </si>
  <si>
    <t>Actual</t>
  </si>
  <si>
    <t>Difference</t>
  </si>
  <si>
    <t>INCOME</t>
  </si>
  <si>
    <t>Housing</t>
  </si>
  <si>
    <t xml:space="preserve">  Salary/Wages</t>
  </si>
  <si>
    <t>Transportation</t>
  </si>
  <si>
    <t xml:space="preserve">  Freelance/Side Income</t>
  </si>
  <si>
    <t>Food</t>
  </si>
  <si>
    <t xml:space="preserve">  Investment Income</t>
  </si>
  <si>
    <t>Personal</t>
  </si>
  <si>
    <t xml:space="preserve">  Other Income</t>
  </si>
  <si>
    <t>Savings &amp; Debt</t>
  </si>
  <si>
    <t>Total Income</t>
  </si>
  <si>
    <t>HOUSING</t>
  </si>
  <si>
    <t xml:space="preserve">  Rent/Mortgage</t>
  </si>
  <si>
    <t xml:space="preserve">  Property Tax</t>
  </si>
  <si>
    <t xml:space="preserve">  Home Insurance</t>
  </si>
  <si>
    <t xml:space="preserve">  Utilities</t>
  </si>
  <si>
    <t xml:space="preserve">  Maintenance/Repairs</t>
  </si>
  <si>
    <t xml:space="preserve">  Subtotal: Housing</t>
  </si>
  <si>
    <t>TRANSPORTATION</t>
  </si>
  <si>
    <t xml:space="preserve">  Car Payment</t>
  </si>
  <si>
    <t xml:space="preserve">  Gas/Fuel</t>
  </si>
  <si>
    <t xml:space="preserve">  Car Insurance</t>
  </si>
  <si>
    <t xml:space="preserve">  Parking/Tolls</t>
  </si>
  <si>
    <t xml:space="preserve">  Subtotal: Transportation</t>
  </si>
  <si>
    <t>FOOD</t>
  </si>
  <si>
    <t xml:space="preserve">  Groceries</t>
  </si>
  <si>
    <t xml:space="preserve">  Dining Out</t>
  </si>
  <si>
    <t xml:space="preserve">  Coffee/Snacks</t>
  </si>
  <si>
    <t xml:space="preserve">  Subtotal: Food</t>
  </si>
  <si>
    <t>PERSONAL</t>
  </si>
  <si>
    <t xml:space="preserve">  Healthcare/Medical</t>
  </si>
  <si>
    <t xml:space="preserve">  Clothing</t>
  </si>
  <si>
    <t xml:space="preserve">  Personal Care</t>
  </si>
  <si>
    <t xml:space="preserve">  Entertainment</t>
  </si>
  <si>
    <t xml:space="preserve">  Subscriptions</t>
  </si>
  <si>
    <t xml:space="preserve">  Subtotal: Personal</t>
  </si>
  <si>
    <t>SAVINGS &amp; DEBT</t>
  </si>
  <si>
    <t xml:space="preserve">  Emergency Fund</t>
  </si>
  <si>
    <t xml:space="preserve">  Retirement (401k/IRA)</t>
  </si>
  <si>
    <t xml:space="preserve">  Student Loans</t>
  </si>
  <si>
    <t xml:space="preserve">  Credit Card Payment</t>
  </si>
  <si>
    <t xml:space="preserve">  Subtotal: Savings &amp; Debt</t>
  </si>
  <si>
    <t>Total Expenses</t>
  </si>
  <si>
    <t>NET SURPLUS / (DEFICIT)</t>
  </si>
  <si>
    <t>Budget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</si>
</sst>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&quot;$&quot;#,##0.00"/>
  </numFmts>
  <fonts count="11">
    <font>
      <b val="0"/>
      <i val="0"/>
      <sz val="12"/>
      <color theme="1"/>
      <name val="Calibri"/>
      <scheme val="minor"/>
    </font>
    <font>
      <b val="0"/>
      <i val="0"/>
      <sz val="12"/>
      <color theme="1"/>
      <name val="Aptos Narrow"/>
      <scheme val="minor"/>
    </font>
    <font>
      <b/>
      <i val="0"/>
      <sz val="18"/>
      <color rgb="FF2A3A59"/>
      <name val="Aptos"/>
    </font>
    <font>
      <b/>
      <i val="0"/>
      <sz val="11"/>
      <color auto="1"/>
      <name val="Aptos"/>
    </font>
    <font>
      <b/>
      <i val="0"/>
      <sz val="11"/>
      <color rgb="FF0070C0"/>
      <name val="Aptos"/>
    </font>
    <font>
      <b/>
      <i val="0"/>
      <sz val="11"/>
      <color rgb="FFFFFFFF"/>
      <name val="Aptos"/>
    </font>
    <font>
      <b val="0"/>
      <i val="0"/>
      <sz val="11"/>
      <color auto="1"/>
      <name val="Aptos"/>
    </font>
    <font>
      <b val="0"/>
      <i val="0"/>
      <sz val="11"/>
      <color rgb="FF0070C0"/>
      <name val="Aptos"/>
    </font>
    <font>
      <b/>
      <i val="0"/>
      <sz val="12"/>
      <color auto="1"/>
      <name val="Aptos"/>
    </font>
    <font>
      <b/>
      <i/>
      <sz val="11"/>
      <color auto="1"/>
      <name val="Aptos"/>
    </font>
    <font>
      <b/>
      <i val="0"/>
      <sz val="16"/>
      <color rgb="FF2A3A59"/>
      <name val="Aptos"/>
    </font>
  </fonts>
  <fills count="11">
    <fill>
      <patternFill patternType="none"/>
    </fill>
    <fill>
      <patternFill patternType="gray125"/>
    </fill>
    <fill>
      <patternFill patternType="solid">
        <fgColor rgb="FF4E6B8B"/>
      </patternFill>
    </fill>
    <fill>
      <patternFill patternType="solid">
        <fgColor rgb="FFD3EFDA"/>
      </patternFill>
    </fill>
    <fill>
      <patternFill patternType="solid">
        <fgColor rgb="FFFFFFFF"/>
      </patternFill>
    </fill>
    <fill>
      <patternFill patternType="solid">
        <fgColor rgb="FFF4F7FA"/>
      </patternFill>
    </fill>
    <fill>
      <patternFill patternType="solid">
        <fgColor rgb="FFE3F5E8"/>
      </patternFill>
    </fill>
    <fill>
      <patternFill patternType="solid">
        <fgColor rgb="FFD1E4FC"/>
      </patternFill>
    </fill>
    <fill>
      <patternFill patternType="solid">
        <fgColor rgb="FFE4EDF5"/>
      </patternFill>
    </fill>
    <fill>
      <patternFill patternType="solid">
        <fgColor rgb="FFE8C1D1"/>
      </patternFill>
    </fill>
    <fill>
      <patternFill patternType="solid">
        <fgColor rgb="FFDAE6F0"/>
      </patternFill>
    </fill>
  </fills>
  <borders count="19">
    <border>
      <left/>
      <right/>
      <top/>
      <bottom/>
    </border>
    <border>
      <left/>
      <right/>
      <top/>
      <bottom/>
      <diagonal/>
    </border>
    <border>
      <left/>
      <right/>
      <top/>
      <bottom/>
    </border>
    <border>
      <left style="thin">
        <color rgb="FFE8E8E8"/>
      </left>
      <top style="thin">
        <color rgb="FFE8E8E8"/>
      </top>
    </border>
    <border>
      <left style="thin">
        <color rgb="FFE8E8E8"/>
      </left>
      <right style="thin">
        <color rgb="FFE8E8E8"/>
      </right>
      <top style="thin">
        <color rgb="FFE8E8E8"/>
      </top>
    </border>
    <border>
      <left style="thin">
        <color rgb="FFE8E8E8"/>
      </left>
      <top style="thin">
        <color rgb="FF000000"/>
      </top>
    </border>
    <border>
      <left style="thin">
        <color rgb="FFE8E8E8"/>
      </left>
      <right style="thin">
        <color rgb="FFE8E8E8"/>
      </right>
      <top style="thin">
        <color rgb="FF000000"/>
      </top>
    </border>
    <border>
      <left style="thin">
        <color rgb="FFE8E8E8"/>
      </left>
      <top style="thin">
        <color rgb="FFD8D8D8"/>
      </top>
    </border>
    <border>
      <left style="thin">
        <color rgb="FFE8E8E8"/>
      </left>
      <right style="thin">
        <color rgb="FFE8E8E8"/>
      </right>
      <top style="thin">
        <color rgb="FFD8D8D8"/>
      </top>
    </border>
    <border>
      <left style="thin">
        <color rgb="FFE8E8E8"/>
      </left>
      <top style="double">
        <color rgb="FF000000"/>
      </top>
      <bottom style="double">
        <color rgb="FF000000"/>
      </bottom>
    </border>
    <border>
      <left style="thin">
        <color rgb="FFE8E8E8"/>
      </left>
      <right style="thin">
        <color rgb="FFE8E8E8"/>
      </right>
      <top style="double">
        <color rgb="FF000000"/>
      </top>
      <bottom style="double">
        <color rgb="FF000000"/>
      </bottom>
    </border>
    <border>
      <left style="thin">
        <color rgb="FFE8E8E8"/>
      </left>
      <right/>
      <top style="thin">
        <color rgb="FFE8E8E8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/>
      <diagonal/>
    </border>
    <border>
      <left style="thin">
        <color rgb="FFE8E8E8"/>
      </left>
      <right/>
      <top style="thin">
        <color rgb="FF000000"/>
      </top>
      <bottom/>
      <diagonal/>
    </border>
    <border>
      <left style="thin">
        <color rgb="FFE8E8E8"/>
      </left>
      <right style="thin">
        <color rgb="FFE8E8E8"/>
      </right>
      <top style="thin">
        <color rgb="FF000000"/>
      </top>
      <bottom/>
      <diagonal/>
    </border>
    <border>
      <left style="thin">
        <color rgb="FFE8E8E8"/>
      </left>
      <right/>
      <top style="thin">
        <color rgb="FFD8D8D8"/>
      </top>
      <bottom/>
      <diagonal/>
    </border>
    <border>
      <left style="thin">
        <color rgb="FFE8E8E8"/>
      </left>
      <right style="thin">
        <color rgb="FFE8E8E8"/>
      </right>
      <top style="thin">
        <color rgb="FFD8D8D8"/>
      </top>
      <bottom/>
      <diagonal/>
    </border>
    <border>
      <left style="thin">
        <color rgb="FFE8E8E8"/>
      </left>
      <right/>
      <top style="double">
        <color rgb="FF000000"/>
      </top>
      <bottom style="double">
        <color rgb="FF000000"/>
      </bottom>
      <diagonal/>
    </border>
    <border>
      <left style="thin">
        <color rgb="FFE8E8E8"/>
      </left>
      <right style="thin">
        <color rgb="FFE8E8E8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1"/>
  </cellStyleXfs>
  <cellXfs count="36">
    <xf numFmtId="0" fontId="0" fillId="0" borderId="1" xfId="0"/>
    <xf numFmtId="0" fontId="2" fillId="0" borderId="1" xfId="0">
      <alignment vertical="top"/>
    </xf>
    <xf numFmtId="0" fontId="3" fillId="0" borderId="1" xfId="0">
      <alignment vertical="top"/>
    </xf>
    <xf numFmtId="49" fontId="4" fillId="0" borderId="1" xfId="0">
      <alignment vertical="top"/>
    </xf>
    <xf numFmtId="0" fontId="5" fillId="2" borderId="1" xfId="0">
      <alignment horizontal="left" vertical="top"/>
    </xf>
    <xf numFmtId="0" fontId="5" fillId="2" borderId="1" xfId="0">
      <alignment horizontal="center" vertical="top"/>
    </xf>
    <xf numFmtId="0" fontId="5" fillId="2" borderId="1" xfId="0">
      <alignment vertical="top"/>
    </xf>
    <xf numFmtId="0" fontId="3" fillId="3" borderId="11" xfId="0">
      <alignment vertical="top"/>
    </xf>
    <xf numFmtId="0" fontId="3" fillId="3" borderId="12" xfId="0">
      <alignment vertical="top"/>
    </xf>
    <xf numFmtId="0" fontId="6" fillId="0" borderId="1" xfId="0">
      <alignment vertical="top"/>
    </xf>
    <xf numFmtId="171" fontId="6" fillId="0" borderId="1" xfId="0">
      <alignment vertical="top"/>
    </xf>
    <xf numFmtId="0" fontId="6" fillId="4" borderId="11" xfId="0">
      <alignment vertical="top"/>
    </xf>
    <xf numFmtId="171" fontId="7" fillId="4" borderId="11" xfId="0">
      <alignment vertical="top"/>
    </xf>
    <xf numFmtId="171" fontId="6" fillId="4" borderId="12" xfId="0">
      <alignment vertical="top"/>
    </xf>
    <xf numFmtId="0" fontId="6" fillId="5" borderId="11" xfId="0">
      <alignment vertical="top"/>
    </xf>
    <xf numFmtId="171" fontId="7" fillId="5" borderId="11" xfId="0">
      <alignment vertical="top"/>
    </xf>
    <xf numFmtId="171" fontId="6" fillId="5" borderId="12" xfId="0">
      <alignment vertical="top"/>
    </xf>
    <xf numFmtId="0" fontId="8" fillId="6" borderId="13" xfId="0">
      <alignment vertical="top"/>
    </xf>
    <xf numFmtId="171" fontId="8" fillId="6" borderId="13" xfId="0">
      <alignment vertical="top"/>
    </xf>
    <xf numFmtId="171" fontId="8" fillId="6" borderId="14" xfId="0">
      <alignment vertical="top"/>
    </xf>
    <xf numFmtId="0" fontId="6" fillId="0" borderId="13" xfId="0">
      <alignment vertical="top"/>
    </xf>
    <xf numFmtId="0" fontId="6" fillId="0" borderId="14" xfId="0">
      <alignment vertical="top"/>
    </xf>
    <xf numFmtId="0" fontId="3" fillId="7" borderId="15" xfId="0">
      <alignment vertical="top"/>
    </xf>
    <xf numFmtId="0" fontId="3" fillId="7" borderId="16" xfId="0">
      <alignment vertical="top"/>
    </xf>
    <xf numFmtId="0" fontId="9" fillId="8" borderId="11" xfId="0">
      <alignment vertical="top"/>
    </xf>
    <xf numFmtId="171" fontId="9" fillId="8" borderId="11" xfId="0">
      <alignment vertical="top"/>
    </xf>
    <xf numFmtId="171" fontId="9" fillId="8" borderId="12" xfId="0">
      <alignment vertical="top"/>
    </xf>
    <xf numFmtId="0" fontId="6" fillId="0" borderId="15" xfId="0">
      <alignment vertical="top"/>
    </xf>
    <xf numFmtId="0" fontId="6" fillId="0" borderId="16" xfId="0">
      <alignment vertical="top"/>
    </xf>
    <xf numFmtId="0" fontId="8" fillId="9" borderId="13" xfId="0">
      <alignment vertical="top"/>
    </xf>
    <xf numFmtId="171" fontId="8" fillId="9" borderId="13" xfId="0">
      <alignment vertical="top"/>
    </xf>
    <xf numFmtId="171" fontId="8" fillId="9" borderId="14" xfId="0">
      <alignment vertical="top"/>
    </xf>
    <xf numFmtId="0" fontId="8" fillId="10" borderId="17" xfId="0">
      <alignment vertical="top"/>
    </xf>
    <xf numFmtId="171" fontId="8" fillId="10" borderId="17" xfId="0">
      <alignment vertical="top"/>
    </xf>
    <xf numFmtId="171" fontId="8" fillId="10" borderId="18" xfId="0">
      <alignment vertical="top"/>
    </xf>
    <xf numFmtId="0" fontId="10" fillId="0" borderId="1" xfId="0">
      <alignment vertical="top"/>
    </xf>
  </cellXfs>
  <cellStyles count="1">
    <cellStyle name="Normal" xfId="0" builtinId="0"/>
  </cellStyles>
  <dxfs count="2">
    <dxf>
      <font>
        <color rgb="FFCC0000"/>
      </font>
    </dxf>
    <dxf>
      <font>
        <color rgb="FF00610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sharedStrings" Target="sharedStrings.xml"/><Relationship Id="rId6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 xmlns:c16r2="http://schemas.microsoft.com/office/drawing/2015/06/chart">
  <c:roundedCorners val="0"/>
  <c:chart>
    <c:title>
      <c:tx>
        <c:rich>
          <a:bodyPr/>
          <a:p>
            <a:pPr>
              <a:defRPr sz="14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14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>Budget vs Actual by Category</a:t>
            </a:r>
            <a:endParaRPr/>
          </a:p>
        </c:rich>
      </c:tx>
      <c:overlay val="0"/>
      <c:spPr>
        <a:noFill/>
        <a:ln>
          <a:noFill/>
        </a:ln>
      </c:spPr>
    </c:title>
    <c:autoTitleDeleted val="0"/>
    <c:plotArea>
      <c:barChart chartType="6">
        <c:ser seriesType="0">
          <c:idx val="0"/>
          <c:order val="0"/>
          <c:tx>
            <c:strRef>
              <c:f>'Monthly Budget'!$H$5</c:f>
            </c:strRef>
          </c:tx>
          <c:spPr/>
          <c:cat>
            <c:strRef>
              <c:f>'Monthly Budget'!$G$6:$G$10</c:f>
            </c:strRef>
          </c:cat>
          <c:val>
            <c:numRef>
              <c:f>'Monthly Budget'!$H$6:$H$10</c:f>
              <c:numCache>
                <c:formatCode>"$"#,##0.00</c:formatCode>
              </c:numCache>
            </c:numRef>
          </c:val>
          <c:extLst/>
          <c:invertIfNegative val="0"/>
        </c:ser>
        <c:ser seriesType="0">
          <c:idx val="1"/>
          <c:order val="1"/>
          <c:tx>
            <c:strRef>
              <c:f>'Monthly Budget'!$I$5</c:f>
            </c:strRef>
          </c:tx>
          <c:spPr/>
          <c:cat>
            <c:strRef>
              <c:f>'Monthly Budget'!$G$6:$G$10</c:f>
            </c:strRef>
          </c:cat>
          <c:val>
            <c:numRef>
              <c:f>'Monthly Budget'!$I$6:$I$10</c:f>
              <c:numCache>
                <c:formatCode>"$"#,##0.00</c:formatCode>
              </c:numCache>
            </c:numRef>
          </c:val>
          <c:extLst/>
          <c:invertIfNegative val="0"/>
        </c:ser>
        <c:axId val="78593120"/>
        <c:axId val="69605754"/>
        <c:barDir val="bar"/>
        <c:grouping val="clustered"/>
        <c:gapWidth val="182"/>
        <c:varyColors val="0"/>
        <c:overlap val="0"/>
      </c:barChart>
      <c:catAx axisType="0">
        <c:axId val="78593120"/>
        <c:delete val="0"/>
        <c:majorTickMark val="none"/>
        <c:minorTickMark val="none"/>
        <c:tickLblPos val="nextTo"/>
        <c:axPos val="l"/>
        <c:scaling>
          <c:orientation val="minMax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General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auto val="1"/>
        <c:lblOffset val="0"/>
        <c:tickMarkSkip val="1"/>
        <c:noMultiLvlLbl val="1"/>
        <c:crosses val="autoZero"/>
        <c:crossAx val="69605754"/>
      </c:catAx>
      <c:valAx axisType="3">
        <c:axId val="69605754"/>
        <c:delete val="0"/>
        <c:majorTickMark val="none"/>
        <c:minorTickMark val="none"/>
        <c:tickLblPos val="nextTo"/>
        <c:title>
          <c:tx>
            <c:rich>
              <a:bodyPr/>
              <a:p>
                <a:pPr>
                  <a:defRPr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</a:defRPr>
                </a:pPr>
                <a:r>
                  <a:rPr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</a:rPr>
                  <a:t>Amount ($)</a:t>
                </a:r>
                <a:endParaRPr/>
              </a:p>
            </c:rich>
          </c:tx>
          <c:overlay val="0"/>
        </c:title>
        <c:axPos val="l"/>
        <c:scaling>
          <c:orientation val="minMax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&quot;$&quot;#,##0.00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majorGridlines>
          <c:spPr>
            <a:ln w="9525">
              <a:solidFill>
                <a:srgbClr val="d9d9d9"/>
              </a:solidFill>
            </a:ln>
          </c:spPr>
        </c:majorGridlines>
        <c:crosses val="autoZero"/>
        <c:crossBetween val="between"/>
        <c:crossAx val="78593120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r>
            <a: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rPr>
            <a:t/>
          </a:r>
          <a:endParaRPr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0"/>
        </c16r3:dataDisplayOptions16>
      </c:ext>
    </c:extLst>
  </c:chart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4"/>
    </mc:Fallback>
  </mc:AlternateContent>
  <c:spPr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r>
        <a:rPr b="0">
          <a:solidFill>
            <a:schemeClr val="tx1">
              <a:lumMod val="65000"/>
              <a:lumOff val="35000"/>
            </a:schemeClr>
          </a:solidFill>
          <a:latin typeface="+mn-lt"/>
        </a:rPr>
        <a:t/>
      </a:r>
      <a:endParaRPr/>
    </a:p>
  </c:txPr>
</c:chartSpace>
</file>

<file path=xl/charts/chart2.xml><?xml version="1.0" encoding="utf-8"?>
<c:chartSpace xmlns:a="http://schemas.openxmlformats.org/drawingml/2006/main" xmlns:r="http://schemas.openxmlformats.org/officeDocument/2006/relationships" xmlns:c="http://schemas.openxmlformats.org/drawingml/2006/chart" xmlns:c16r2="http://schemas.microsoft.com/office/drawing/2015/06/chart">
  <c:roundedCorners val="0"/>
  <c:chart>
    <c:title>
      <c:tx>
        <c:rich>
          <a:bodyPr/>
          <a:p>
            <a:pPr>
              <a:defRPr sz="14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14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>Planned vs Actual by Category</a:t>
            </a:r>
            <a:endParaRPr/>
          </a:p>
        </c:rich>
      </c:tx>
      <c:overlay val="0"/>
      <c:spPr>
        <a:noFill/>
        <a:ln>
          <a:noFill/>
        </a:ln>
      </c:spPr>
    </c:title>
    <c:autoTitleDeleted val="0"/>
    <c:plotArea>
      <c:barChart chartType="6">
        <c:ser seriesType="0">
          <c:idx val="0"/>
          <c:order val="0"/>
          <c:tx>
            <c:strRef>
              <c:f>Dashboard!$C$4</c:f>
            </c:strRef>
          </c:tx>
          <c:spPr/>
          <c:cat>
            <c:strRef>
              <c:f>Dashboard!$B$5:$B$9</c:f>
            </c:strRef>
          </c:cat>
          <c:val>
            <c:numRef>
              <c:f>Dashboard!$C$5:$C$9</c:f>
              <c:numCache>
                <c:formatCode>"$"#,##0.00</c:formatCode>
              </c:numCache>
            </c:numRef>
          </c:val>
          <c:extLst/>
          <c:invertIfNegative val="0"/>
        </c:ser>
        <c:ser seriesType="0">
          <c:idx val="1"/>
          <c:order val="1"/>
          <c:tx>
            <c:strRef>
              <c:f>Dashboard!$D$4</c:f>
            </c:strRef>
          </c:tx>
          <c:spPr/>
          <c:cat>
            <c:strRef>
              <c:f>Dashboard!$B$5:$B$9</c:f>
            </c:strRef>
          </c:cat>
          <c:val>
            <c:numRef>
              <c:f>Dashboard!$D$5:$D$9</c:f>
              <c:numCache>
                <c:formatCode>"$"#,##0.00</c:formatCode>
              </c:numCache>
            </c:numRef>
          </c:val>
          <c:extLst/>
          <c:invertIfNegative val="0"/>
        </c:ser>
        <c:axId val="30149830"/>
        <c:axId val="96567588"/>
        <c:barDir val="bar"/>
        <c:grouping val="clustered"/>
        <c:gapWidth val="182"/>
        <c:varyColors val="0"/>
        <c:overlap val="0"/>
      </c:barChart>
      <c:catAx axisType="0">
        <c:axId val="30149830"/>
        <c:delete val="0"/>
        <c:majorTickMark val="none"/>
        <c:minorTickMark val="none"/>
        <c:tickLblPos val="nextTo"/>
        <c:axPos val="l"/>
        <c:scaling>
          <c:orientation val="minMax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General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auto val="1"/>
        <c:lblOffset val="0"/>
        <c:tickMarkSkip val="1"/>
        <c:noMultiLvlLbl val="1"/>
        <c:crosses val="autoZero"/>
        <c:crossAx val="96567588"/>
      </c:catAx>
      <c:valAx axisType="3">
        <c:axId val="96567588"/>
        <c:delete val="0"/>
        <c:majorTickMark val="none"/>
        <c:minorTickMark val="none"/>
        <c:tickLblPos val="nextTo"/>
        <c:title>
          <c:tx>
            <c:rich>
              <a:bodyPr/>
              <a:p>
                <a:pPr>
                  <a:defRPr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</a:defRPr>
                </a:pPr>
                <a:r>
                  <a:rPr b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</a:rPr>
                  <a:t>Amount ($)</a:t>
                </a:r>
                <a:endParaRPr/>
              </a:p>
            </c:rich>
          </c:tx>
          <c:overlay val="0"/>
        </c:title>
        <c:axPos val="l"/>
        <c:scaling>
          <c:orientation val="minMax"/>
        </c:scaling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numFmt formatCode="&quot;$&quot;#,##0.00"/>
        <c:txPr>
          <a:bodyPr/>
          <a:p>
            <a:pPr>
              <a:def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defRPr>
            </a:pPr>
            <a:r>
              <a:rPr sz="900" b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</a:rPr>
              <a:t/>
            </a:r>
            <a:endParaRPr/>
          </a:p>
        </c:txPr>
        <c:majorGridlines>
          <c:spPr>
            <a:ln w="9525">
              <a:solidFill>
                <a:srgbClr val="d9d9d9"/>
              </a:solidFill>
            </a:ln>
          </c:spPr>
        </c:majorGridlines>
        <c:crosses val="autoZero"/>
        <c:crossBetween val="between"/>
        <c:crossAx val="30149830"/>
      </c:valAx>
      <c:spPr>
        <a:noFill/>
        <a:ln>
          <a:noFill/>
        </a:ln>
      </c:spPr>
    </c:plotArea>
    <c:legend>
      <c:legendPos val="b"/>
      <c:overlay val="0"/>
      <c:spPr>
        <a:noFill/>
      </c:spPr>
      <c:txPr>
        <a:bodyPr/>
        <a:p>
          <a:pPr>
            <a:def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defRPr>
          </a:pPr>
          <a:r>
            <a:rPr sz="900" b="0">
              <a:solidFill>
                <a:schemeClr val="tx1">
                  <a:lumMod val="65000"/>
                  <a:lumOff val="35000"/>
                </a:schemeClr>
              </a:solidFill>
              <a:latin typeface="+mn-lt"/>
            </a:rPr>
            <a:t/>
          </a:r>
          <a:endParaRPr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0"/>
        </c16r3:dataDisplayOptions16>
      </c:ext>
    </c:extLst>
  </c:chart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4"/>
    </mc:Fallback>
  </mc:AlternateContent>
  <c:spPr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txPr>
    <a:bodyPr/>
    <a:p>
      <a:pPr>
        <a:defRPr b="0">
          <a:solidFill>
            <a:schemeClr val="tx1">
              <a:lumMod val="65000"/>
              <a:lumOff val="35000"/>
            </a:schemeClr>
          </a:solidFill>
          <a:latin typeface="+mn-lt"/>
        </a:defRPr>
      </a:pPr>
      <a:r>
        <a:rPr b="0">
          <a:solidFill>
            <a:schemeClr val="tx1">
              <a:lumMod val="65000"/>
              <a:lumOff val="35000"/>
            </a:schemeClr>
          </a:solidFill>
          <a:latin typeface="+mn-lt"/>
        </a:rPr>
        <a:t/>
      </a:r>
      <a:endParaRPr/>
    </a:p>
  </c:txPr>
</c:chartSpace>
</file>

<file path=xl/charts/colors1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a:schemeClr val="accent1">
    <a:lumMod val="60000"/>
  </a:schemeClr>
  <a:schemeClr val="accent2">
    <a:lumMod val="60000"/>
  </a:schemeClr>
  <a:schemeClr val="accent3">
    <a:lumMod val="60000"/>
  </a:schemeClr>
  <a:schemeClr val="accent4">
    <a:lumMod val="60000"/>
  </a:schemeClr>
  <a:schemeClr val="accent5">
    <a:lumMod val="60000"/>
  </a:schemeClr>
  <a:schemeClr val="accent6">
    <a:lumMod val="60000"/>
  </a:schemeClr>
  <a:schemeClr val="accent1">
    <a:lumMod val="80000"/>
    <a:lumOff val="20000"/>
  </a:schemeClr>
  <a:schemeClr val="accent2">
    <a:lumMod val="80000"/>
    <a:lumOff val="20000"/>
  </a:schemeClr>
  <a:schemeClr val="accent3">
    <a:lumMod val="80000"/>
    <a:lumOff val="20000"/>
  </a:schemeClr>
  <a:schemeClr val="accent4">
    <a:lumMod val="80000"/>
    <a:lumOff val="20000"/>
  </a:schemeClr>
  <a:schemeClr val="accent5">
    <a:lumMod val="80000"/>
    <a:lumOff val="20000"/>
  </a:schemeClr>
  <a:schemeClr val="accent6">
    <a:lumMod val="80000"/>
    <a:lumOff val="20000"/>
  </a:schemeClr>
  <a:schemeClr val="accent1">
    <a:lumMod val="80000"/>
  </a:schemeClr>
  <a:schemeClr val="accent2">
    <a:lumMod val="80000"/>
  </a:schemeClr>
  <a:schemeClr val="accent3">
    <a:lumMod val="80000"/>
  </a:schemeClr>
  <a:schemeClr val="accent4">
    <a:lumMod val="80000"/>
  </a:schemeClr>
  <a:schemeClr val="accent5">
    <a:lumMod val="80000"/>
  </a:schemeClr>
  <a:schemeClr val="accent6">
    <a:lumMod val="80000"/>
  </a:schemeClr>
  <a:schemeClr val="accent1">
    <a:lumMod val="60000"/>
    <a:lumOff val="40000"/>
  </a:schemeClr>
  <a:schemeClr val="accent2">
    <a:lumMod val="60000"/>
    <a:lumOff val="40000"/>
  </a:schemeClr>
  <a:schemeClr val="accent3">
    <a:lumMod val="60000"/>
    <a:lumOff val="40000"/>
  </a:schemeClr>
  <a:schemeClr val="accent4">
    <a:lumMod val="60000"/>
    <a:lumOff val="40000"/>
  </a:schemeClr>
  <a:schemeClr val="accent5">
    <a:lumMod val="60000"/>
    <a:lumOff val="40000"/>
  </a:schemeClr>
  <a:schemeClr val="accent6">
    <a:lumMod val="60000"/>
    <a:lumOff val="40000"/>
  </a:schemeClr>
  <a:schemeClr val="accent1">
    <a:lumMod val="50000"/>
  </a:schemeClr>
  <a:schemeClr val="accent2">
    <a:lumMod val="50000"/>
  </a:schemeClr>
  <a:schemeClr val="accent3">
    <a:lumMod val="50000"/>
  </a:schemeClr>
  <a:schemeClr val="accent4">
    <a:lumMod val="50000"/>
  </a:schemeClr>
  <a:schemeClr val="accent5">
    <a:lumMod val="50000"/>
  </a:schemeClr>
  <a:schemeClr val="accent6">
    <a:lumMod val="50000"/>
  </a:schemeClr>
  <a:schemeClr val="accent1">
    <a:lumMod val="70000"/>
    <a:lumOff val="30000"/>
  </a:schemeClr>
  <a:schemeClr val="accent2">
    <a:lumMod val="70000"/>
    <a:lumOff val="30000"/>
  </a:schemeClr>
  <a:schemeClr val="accent3">
    <a:lumMod val="70000"/>
    <a:lumOff val="30000"/>
  </a:schemeClr>
  <a:schemeClr val="accent4">
    <a:lumMod val="70000"/>
    <a:lumOff val="30000"/>
  </a:schemeClr>
  <a:schemeClr val="accent5">
    <a:lumMod val="70000"/>
    <a:lumOff val="30000"/>
  </a:schemeClr>
  <a:schemeClr val="accent6">
    <a:lumMod val="70000"/>
    <a:lumOff val="30000"/>
  </a:schemeClr>
  <a:schemeClr val="accent1">
    <a:lumMod val="70000"/>
  </a:schemeClr>
  <a:schemeClr val="accent2">
    <a:lumMod val="70000"/>
  </a:schemeClr>
  <a:schemeClr val="accent3">
    <a:lumMod val="70000"/>
  </a:schemeClr>
  <a:schemeClr val="accent4">
    <a:lumMod val="70000"/>
  </a:schemeClr>
  <a:schemeClr val="accent5">
    <a:lumMod val="70000"/>
  </a:schemeClr>
  <a:schemeClr val="accent6">
    <a:lumMod val="70000"/>
  </a:schemeClr>
  <a:schemeClr val="accent1">
    <a:lumMod val="50000"/>
    <a:lumOff val="50000"/>
  </a:schemeClr>
  <a:schemeClr val="accent2">
    <a:lumMod val="50000"/>
    <a:lumOff val="50000"/>
  </a:schemeClr>
  <a:schemeClr val="accent3">
    <a:lumMod val="50000"/>
    <a:lumOff val="50000"/>
  </a:schemeClr>
  <a:schemeClr val="accent4">
    <a:lumMod val="50000"/>
    <a:lumOff val="50000"/>
  </a:schemeClr>
  <a:schemeClr val="accent5">
    <a:lumMod val="50000"/>
    <a:lumOff val="50000"/>
  </a:schemeClr>
  <a:schemeClr val="accent6">
    <a:lumMod val="50000"/>
    <a:lumOff val="50000"/>
  </a:schemeClr>
</cs:colorStyle>
</file>

<file path=xl/charts/colors2.xml><?xml version="1.0" encoding="utf-8"?>
<cs:colorStyle xmlns:a="http://schemas.openxmlformats.org/drawingml/2006/main" xmlns:cs="http://schemas.microsoft.com/office/drawing/2012/chartStyle" meth="cycle" id="10">
  <a:schemeClr val="accent1"/>
  <a:schemeClr val="accent2"/>
  <a:schemeClr val="accent3"/>
  <a:schemeClr val="accent4"/>
  <a:schemeClr val="accent5"/>
  <a:schemeClr val="accent6"/>
  <a:schemeClr val="accent1">
    <a:lumMod val="60000"/>
  </a:schemeClr>
  <a:schemeClr val="accent2">
    <a:lumMod val="60000"/>
  </a:schemeClr>
  <a:schemeClr val="accent3">
    <a:lumMod val="60000"/>
  </a:schemeClr>
  <a:schemeClr val="accent4">
    <a:lumMod val="60000"/>
  </a:schemeClr>
  <a:schemeClr val="accent5">
    <a:lumMod val="60000"/>
  </a:schemeClr>
  <a:schemeClr val="accent6">
    <a:lumMod val="60000"/>
  </a:schemeClr>
  <a:schemeClr val="accent1">
    <a:lumMod val="80000"/>
    <a:lumOff val="20000"/>
  </a:schemeClr>
  <a:schemeClr val="accent2">
    <a:lumMod val="80000"/>
    <a:lumOff val="20000"/>
  </a:schemeClr>
  <a:schemeClr val="accent3">
    <a:lumMod val="80000"/>
    <a:lumOff val="20000"/>
  </a:schemeClr>
  <a:schemeClr val="accent4">
    <a:lumMod val="80000"/>
    <a:lumOff val="20000"/>
  </a:schemeClr>
  <a:schemeClr val="accent5">
    <a:lumMod val="80000"/>
    <a:lumOff val="20000"/>
  </a:schemeClr>
  <a:schemeClr val="accent6">
    <a:lumMod val="80000"/>
    <a:lumOff val="20000"/>
  </a:schemeClr>
  <a:schemeClr val="accent1">
    <a:lumMod val="80000"/>
  </a:schemeClr>
  <a:schemeClr val="accent2">
    <a:lumMod val="80000"/>
  </a:schemeClr>
  <a:schemeClr val="accent3">
    <a:lumMod val="80000"/>
  </a:schemeClr>
  <a:schemeClr val="accent4">
    <a:lumMod val="80000"/>
  </a:schemeClr>
  <a:schemeClr val="accent5">
    <a:lumMod val="80000"/>
  </a:schemeClr>
  <a:schemeClr val="accent6">
    <a:lumMod val="80000"/>
  </a:schemeClr>
  <a:schemeClr val="accent1">
    <a:lumMod val="60000"/>
    <a:lumOff val="40000"/>
  </a:schemeClr>
  <a:schemeClr val="accent2">
    <a:lumMod val="60000"/>
    <a:lumOff val="40000"/>
  </a:schemeClr>
  <a:schemeClr val="accent3">
    <a:lumMod val="60000"/>
    <a:lumOff val="40000"/>
  </a:schemeClr>
  <a:schemeClr val="accent4">
    <a:lumMod val="60000"/>
    <a:lumOff val="40000"/>
  </a:schemeClr>
  <a:schemeClr val="accent5">
    <a:lumMod val="60000"/>
    <a:lumOff val="40000"/>
  </a:schemeClr>
  <a:schemeClr val="accent6">
    <a:lumMod val="60000"/>
    <a:lumOff val="40000"/>
  </a:schemeClr>
  <a:schemeClr val="accent1">
    <a:lumMod val="50000"/>
  </a:schemeClr>
  <a:schemeClr val="accent2">
    <a:lumMod val="50000"/>
  </a:schemeClr>
  <a:schemeClr val="accent3">
    <a:lumMod val="50000"/>
  </a:schemeClr>
  <a:schemeClr val="accent4">
    <a:lumMod val="50000"/>
  </a:schemeClr>
  <a:schemeClr val="accent5">
    <a:lumMod val="50000"/>
  </a:schemeClr>
  <a:schemeClr val="accent6">
    <a:lumMod val="50000"/>
  </a:schemeClr>
  <a:schemeClr val="accent1">
    <a:lumMod val="70000"/>
    <a:lumOff val="30000"/>
  </a:schemeClr>
  <a:schemeClr val="accent2">
    <a:lumMod val="70000"/>
    <a:lumOff val="30000"/>
  </a:schemeClr>
  <a:schemeClr val="accent3">
    <a:lumMod val="70000"/>
    <a:lumOff val="30000"/>
  </a:schemeClr>
  <a:schemeClr val="accent4">
    <a:lumMod val="70000"/>
    <a:lumOff val="30000"/>
  </a:schemeClr>
  <a:schemeClr val="accent5">
    <a:lumMod val="70000"/>
    <a:lumOff val="30000"/>
  </a:schemeClr>
  <a:schemeClr val="accent6">
    <a:lumMod val="70000"/>
    <a:lumOff val="30000"/>
  </a:schemeClr>
  <a:schemeClr val="accent1">
    <a:lumMod val="70000"/>
  </a:schemeClr>
  <a:schemeClr val="accent2">
    <a:lumMod val="70000"/>
  </a:schemeClr>
  <a:schemeClr val="accent3">
    <a:lumMod val="70000"/>
  </a:schemeClr>
  <a:schemeClr val="accent4">
    <a:lumMod val="70000"/>
  </a:schemeClr>
  <a:schemeClr val="accent5">
    <a:lumMod val="70000"/>
  </a:schemeClr>
  <a:schemeClr val="accent6">
    <a:lumMod val="70000"/>
  </a:schemeClr>
  <a:schemeClr val="accent1">
    <a:lumMod val="50000"/>
    <a:lumOff val="50000"/>
  </a:schemeClr>
  <a:schemeClr val="accent2">
    <a:lumMod val="50000"/>
    <a:lumOff val="50000"/>
  </a:schemeClr>
  <a:schemeClr val="accent3">
    <a:lumMod val="50000"/>
    <a:lumOff val="50000"/>
  </a:schemeClr>
  <a:schemeClr val="accent4">
    <a:lumMod val="50000"/>
    <a:lumOff val="50000"/>
  </a:schemeClr>
  <a:schemeClr val="accent5">
    <a:lumMod val="50000"/>
    <a:lumOff val="50000"/>
  </a:schemeClr>
  <a:schemeClr val="accent6">
    <a:lumMod val="50000"/>
    <a:lumOff val="50000"/>
  </a:schemeClr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</xdr:row>
      <xdr:rowOff>0</xdr:rowOff>
    </xdr:from>
    <xdr:to>
      <xdr:col>16</xdr:col>
      <xdr:colOff>152400</xdr:colOff>
      <xdr:row>36</xdr:row>
      <xdr:rowOff>57150</xdr:rowOff>
    </xdr:to>
    <xdr:graphicFrame>
      <xdr:nvGraphicFramePr>
        <xdr:cNvPr id="3" name="BudgetVsActual"/>
        <xdr:cNvGraphicFramePr>
          <a:graphicFrameLocks noChangeAspect="0"/>
        </xdr:cNvGraphicFramePr>
      </xdr:nvGraphicFramePr>
      <xdr:xfrm>
        <a:off x="6138333" y="2233083"/>
        <a:ext cx="7740650" cy="5200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314325</xdr:colOff>
      <xdr:row>37</xdr:row>
      <xdr:rowOff>0</xdr:rowOff>
    </xdr:to>
    <xdr:graphicFrame>
      <xdr:nvGraphicFramePr>
        <xdr:cNvPr id="3" name="DashboardChart"/>
        <xdr:cNvGraphicFramePr>
          <a:graphicFrameLocks noChangeAspect="0"/>
        </xdr:cNvGraphicFramePr>
      </xdr:nvGraphicFramePr>
      <xdr:xfrm>
        <a:off x="219075" y="2000250"/>
        <a:ext cx="7715250" cy="5143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9B746D8-88C8-15C6-C3DF-75B7A83D9EA8}" mc:Ignorable="x14ac xr xr2 xr3">
  <dimension ref="A1:CV10000"/>
  <sheetViews>
    <sheetView showGridLines="0" zoomScale="90" workbookViewId="0" tabSelected="1">
      <pane xSplit="1" ySplit="5" topLeftCell="B6" activePane="bottomRight" state="frozen"/>
      <selection pane="bottomLeft" activeCell="A6" sqref="A6"/>
      <selection pane="topRight" activeCell="B1" sqref="B1"/>
      <selection pane="bottomRight" activeCell="A1" sqref="A1"/>
    </sheetView>
  </sheetViews>
  <sheetFormatPr defaultRowHeight="15" defaultColWidth="7.75390625" customHeight="1"/>
  <cols>
    <col min="1" max="1" width="3.00390625" customWidth="1"/>
    <col min="2" max="2" width="26.875" customWidth="1"/>
    <col min="3" max="5" width="15.625" customWidth="1"/>
    <col min="6" max="6" width="3.375" customWidth="1"/>
    <col min="7" max="7" width="18.75390625" customWidth="1"/>
    <col min="8" max="9" width="13.125" customWidth="1"/>
  </cols>
  <sheetData>
    <row r="2" ht="22.5" customHeight="1">
      <c r="B2" s="1" t="s">
        <v>0</v>
      </c>
    </row>
    <row r="3" ht="15" customHeight="1">
      <c r="B3" s="2" t="s">
        <v>1</v>
      </c>
      <c r="C3" s="3" t="s">
        <v>2</v>
      </c>
    </row>
    <row r="4" ht="4.5" customHeight="1"/>
    <row r="5" ht="18" customHeight="1">
      <c r="B5" s="4" t="s">
        <v>3</v>
      </c>
      <c r="C5" s="5" t="s">
        <v>4</v>
      </c>
      <c r="D5" s="5" t="s">
        <v>5</v>
      </c>
      <c r="E5" s="5" t="s">
        <v>6</v>
      </c>
      <c r="G5" s="6" t="s">
        <v>3</v>
      </c>
      <c r="H5" s="5" t="s">
        <v>4</v>
      </c>
      <c r="I5" s="5" t="s">
        <v>5</v>
      </c>
    </row>
    <row r="6" ht="16.5" customHeight="1">
      <c r="B6" s="7" t="s">
        <v>7</v>
      </c>
      <c r="C6" s="7"/>
      <c r="D6" s="7"/>
      <c r="E6" s="8"/>
      <c r="G6" s="9" t="s">
        <v>8</v>
      </c>
      <c r="H6" s="10" cm="1">
        <f t="array" ref="H6">C19</f>
        <v>2150</v>
      </c>
      <c r="I6" s="10" cm="1">
        <f t="array" ref="I6">D19</f>
        <v>2125</v>
      </c>
    </row>
    <row r="7" ht="16.5" customHeight="1">
      <c r="B7" s="11" t="s">
        <v>9</v>
      </c>
      <c r="C7" s="12">
        <v>5000</v>
      </c>
      <c r="D7" s="12">
        <v>5000</v>
      </c>
      <c r="E7" s="13">
        <f t="shared" si="0" ref="E7:E47">D7-C7</f>
        <v>0</v>
      </c>
      <c r="G7" s="9" t="s">
        <v>10</v>
      </c>
      <c r="H7" s="10" cm="1">
        <f t="array" ref="H7">C25</f>
        <v>650</v>
      </c>
      <c r="I7" s="10" cm="1">
        <f t="array" ref="I7">D25</f>
        <v>675</v>
      </c>
    </row>
    <row r="8" ht="16.5" customHeight="1">
      <c r="B8" s="14" t="s">
        <v>11</v>
      </c>
      <c r="C8" s="15">
        <v>500</v>
      </c>
      <c r="D8" s="15">
        <v>350</v>
      </c>
      <c r="E8" s="16">
        <f t="shared" si="0"/>
        <v>-150</v>
      </c>
      <c r="G8" s="9" t="s">
        <v>12</v>
      </c>
      <c r="H8" s="10" cm="1">
        <f t="array" ref="H8">C30</f>
        <v>750</v>
      </c>
      <c r="I8" s="10" cm="1">
        <f t="array" ref="I8">D30</f>
        <v>890</v>
      </c>
    </row>
    <row r="9" ht="16.5" customHeight="1">
      <c r="B9" s="11" t="s">
        <v>13</v>
      </c>
      <c r="C9" s="12">
        <v>100</v>
      </c>
      <c r="D9" s="12">
        <v>125</v>
      </c>
      <c r="E9" s="13">
        <f t="shared" si="0"/>
        <v>25</v>
      </c>
      <c r="G9" s="9" t="s">
        <v>14</v>
      </c>
      <c r="H9" s="10" cm="1">
        <f t="array" ref="H9">C37</f>
        <v>510</v>
      </c>
      <c r="I9" s="10" cm="1">
        <f t="array" ref="I9">D37</f>
        <v>555</v>
      </c>
    </row>
    <row r="10" ht="16.5" customHeight="1">
      <c r="B10" s="14" t="s">
        <v>15</v>
      </c>
      <c r="C10" s="15">
        <v>0</v>
      </c>
      <c r="D10" s="15">
        <v>0</v>
      </c>
      <c r="E10" s="16">
        <f t="shared" si="0"/>
        <v>0</v>
      </c>
      <c r="G10" s="9" t="s">
        <v>16</v>
      </c>
      <c r="H10" s="10" cm="1">
        <f t="array" ref="H10">C43</f>
        <v>1000</v>
      </c>
      <c r="I10" s="10" cm="1">
        <f t="array" ref="I10">D43</f>
        <v>1000</v>
      </c>
    </row>
    <row r="11" ht="16.5" customHeight="1">
      <c r="B11" s="17" t="s">
        <v>17</v>
      </c>
      <c r="C11" s="18">
        <f t="shared" si="1" ref="C11:D43">SUM(C7:C10)</f>
        <v>5600</v>
      </c>
      <c r="D11" s="18">
        <f t="shared" si="1"/>
        <v>5475</v>
      </c>
      <c r="E11" s="19">
        <f t="shared" si="0"/>
        <v>-125</v>
      </c>
    </row>
    <row r="12" ht="4.5" customHeight="1">
      <c r="B12" s="20"/>
      <c r="C12" s="20"/>
      <c r="D12" s="20"/>
      <c r="E12" s="21"/>
    </row>
    <row r="13" ht="16.5" customHeight="1">
      <c r="B13" s="22" t="s">
        <v>18</v>
      </c>
      <c r="C13" s="22"/>
      <c r="D13" s="22"/>
      <c r="E13" s="23"/>
    </row>
    <row r="14" ht="16.5" customHeight="1">
      <c r="B14" s="11" t="s">
        <v>19</v>
      </c>
      <c r="C14" s="12">
        <v>1500</v>
      </c>
      <c r="D14" s="12">
        <v>1500</v>
      </c>
      <c r="E14" s="13">
        <f t="shared" si="2" ref="E14:E45">C14-D14</f>
        <v>0</v>
      </c>
    </row>
    <row r="15" ht="16.5" customHeight="1">
      <c r="B15" s="14" t="s">
        <v>20</v>
      </c>
      <c r="C15" s="15">
        <v>200</v>
      </c>
      <c r="D15" s="15">
        <v>200</v>
      </c>
      <c r="E15" s="16">
        <f t="shared" si="2"/>
        <v>0</v>
      </c>
    </row>
    <row r="16" ht="16.5" customHeight="1">
      <c r="B16" s="11" t="s">
        <v>21</v>
      </c>
      <c r="C16" s="12">
        <v>100</v>
      </c>
      <c r="D16" s="12">
        <v>100</v>
      </c>
      <c r="E16" s="13">
        <f t="shared" si="2"/>
        <v>0</v>
      </c>
    </row>
    <row r="17" ht="16.5" customHeight="1">
      <c r="B17" s="14" t="s">
        <v>22</v>
      </c>
      <c r="C17" s="15">
        <v>250</v>
      </c>
      <c r="D17" s="15">
        <v>275</v>
      </c>
      <c r="E17" s="16">
        <f t="shared" si="2"/>
        <v>-25</v>
      </c>
    </row>
    <row r="18" ht="16.5" customHeight="1">
      <c r="B18" s="11" t="s">
        <v>23</v>
      </c>
      <c r="C18" s="12">
        <v>100</v>
      </c>
      <c r="D18" s="12">
        <v>50</v>
      </c>
      <c r="E18" s="13">
        <f t="shared" si="2"/>
        <v>50</v>
      </c>
    </row>
    <row r="19" ht="16.5" customHeight="1">
      <c r="B19" s="24" t="s">
        <v>24</v>
      </c>
      <c r="C19" s="25">
        <f t="shared" si="3" ref="C19:D37">SUM(C14:C18)</f>
        <v>2150</v>
      </c>
      <c r="D19" s="25">
        <f t="shared" si="3"/>
        <v>2125</v>
      </c>
      <c r="E19" s="26">
        <f t="shared" si="2"/>
        <v>25</v>
      </c>
    </row>
    <row r="20" ht="16.5" customHeight="1">
      <c r="B20" s="22" t="s">
        <v>25</v>
      </c>
      <c r="C20" s="22"/>
      <c r="D20" s="22"/>
      <c r="E20" s="23"/>
    </row>
    <row r="21" ht="16.5" customHeight="1">
      <c r="B21" s="11" t="s">
        <v>26</v>
      </c>
      <c r="C21" s="12">
        <v>350</v>
      </c>
      <c r="D21" s="12">
        <v>350</v>
      </c>
      <c r="E21" s="13">
        <f t="shared" si="2"/>
        <v>0</v>
      </c>
    </row>
    <row r="22" ht="16.5" customHeight="1">
      <c r="B22" s="14" t="s">
        <v>27</v>
      </c>
      <c r="C22" s="15">
        <v>150</v>
      </c>
      <c r="D22" s="15">
        <v>180</v>
      </c>
      <c r="E22" s="16">
        <f t="shared" si="2"/>
        <v>-30</v>
      </c>
    </row>
    <row r="23" ht="16.5" customHeight="1">
      <c r="B23" s="11" t="s">
        <v>28</v>
      </c>
      <c r="C23" s="12">
        <v>120</v>
      </c>
      <c r="D23" s="12">
        <v>120</v>
      </c>
      <c r="E23" s="13">
        <f t="shared" si="2"/>
        <v>0</v>
      </c>
    </row>
    <row r="24" ht="16.5" customHeight="1">
      <c r="B24" s="14" t="s">
        <v>29</v>
      </c>
      <c r="C24" s="15">
        <v>30</v>
      </c>
      <c r="D24" s="15">
        <v>25</v>
      </c>
      <c r="E24" s="16">
        <f t="shared" si="2"/>
        <v>5</v>
      </c>
    </row>
    <row r="25" ht="16.5" customHeight="1">
      <c r="B25" s="24" t="s">
        <v>30</v>
      </c>
      <c r="C25" s="25">
        <f t="shared" si="1"/>
        <v>650</v>
      </c>
      <c r="D25" s="25">
        <f t="shared" si="1"/>
        <v>675</v>
      </c>
      <c r="E25" s="26">
        <f t="shared" si="2"/>
        <v>-25</v>
      </c>
    </row>
    <row r="26" ht="16.5" customHeight="1">
      <c r="B26" s="22" t="s">
        <v>31</v>
      </c>
      <c r="C26" s="22"/>
      <c r="D26" s="22"/>
      <c r="E26" s="23"/>
    </row>
    <row r="27" ht="16.5" customHeight="1">
      <c r="B27" s="11" t="s">
        <v>32</v>
      </c>
      <c r="C27" s="12">
        <v>500</v>
      </c>
      <c r="D27" s="12">
        <v>550</v>
      </c>
      <c r="E27" s="13">
        <f t="shared" si="2"/>
        <v>-50</v>
      </c>
    </row>
    <row r="28" ht="16.5" customHeight="1">
      <c r="B28" s="14" t="s">
        <v>33</v>
      </c>
      <c r="C28" s="15">
        <v>200</v>
      </c>
      <c r="D28" s="15">
        <v>275</v>
      </c>
      <c r="E28" s="16">
        <f t="shared" si="2"/>
        <v>-75</v>
      </c>
    </row>
    <row r="29" ht="16.5" customHeight="1">
      <c r="B29" s="11" t="s">
        <v>34</v>
      </c>
      <c r="C29" s="12">
        <v>50</v>
      </c>
      <c r="D29" s="12">
        <v>65</v>
      </c>
      <c r="E29" s="13">
        <f t="shared" si="2"/>
        <v>-15</v>
      </c>
    </row>
    <row r="30" ht="16.5" customHeight="1">
      <c r="B30" s="24" t="s">
        <v>35</v>
      </c>
      <c r="C30" s="25">
        <f t="shared" si="4" ref="C30:D30">SUM(C27:C29)</f>
        <v>750</v>
      </c>
      <c r="D30" s="25">
        <f t="shared" si="4"/>
        <v>890</v>
      </c>
      <c r="E30" s="26">
        <f t="shared" si="2"/>
        <v>-140</v>
      </c>
    </row>
    <row r="31" ht="16.5" customHeight="1">
      <c r="B31" s="22" t="s">
        <v>36</v>
      </c>
      <c r="C31" s="22"/>
      <c r="D31" s="22"/>
      <c r="E31" s="23"/>
    </row>
    <row r="32" ht="16.5" customHeight="1">
      <c r="B32" s="11" t="s">
        <v>37</v>
      </c>
      <c r="C32" s="12">
        <v>150</v>
      </c>
      <c r="D32" s="12">
        <v>100</v>
      </c>
      <c r="E32" s="13">
        <f t="shared" si="2"/>
        <v>50</v>
      </c>
    </row>
    <row r="33" ht="16.5" customHeight="1">
      <c r="B33" s="14" t="s">
        <v>38</v>
      </c>
      <c r="C33" s="15">
        <v>100</v>
      </c>
      <c r="D33" s="15">
        <v>150</v>
      </c>
      <c r="E33" s="16">
        <f t="shared" si="2"/>
        <v>-50</v>
      </c>
    </row>
    <row r="34" ht="16.5" customHeight="1">
      <c r="B34" s="11" t="s">
        <v>39</v>
      </c>
      <c r="C34" s="12">
        <v>50</v>
      </c>
      <c r="D34" s="12">
        <v>45</v>
      </c>
      <c r="E34" s="13">
        <f t="shared" si="2"/>
        <v>5</v>
      </c>
    </row>
    <row r="35" ht="16.5" customHeight="1">
      <c r="B35" s="14" t="s">
        <v>40</v>
      </c>
      <c r="C35" s="15">
        <v>150</v>
      </c>
      <c r="D35" s="15">
        <v>200</v>
      </c>
      <c r="E35" s="16">
        <f t="shared" si="2"/>
        <v>-50</v>
      </c>
    </row>
    <row r="36" ht="16.5" customHeight="1">
      <c r="B36" s="11" t="s">
        <v>41</v>
      </c>
      <c r="C36" s="12">
        <v>60</v>
      </c>
      <c r="D36" s="12">
        <v>60</v>
      </c>
      <c r="E36" s="13">
        <f t="shared" si="2"/>
        <v>0</v>
      </c>
    </row>
    <row r="37" ht="16.5" customHeight="1">
      <c r="B37" s="24" t="s">
        <v>42</v>
      </c>
      <c r="C37" s="25">
        <f t="shared" si="3"/>
        <v>510</v>
      </c>
      <c r="D37" s="25">
        <f t="shared" si="3"/>
        <v>555</v>
      </c>
      <c r="E37" s="26">
        <f t="shared" si="2"/>
        <v>-45</v>
      </c>
    </row>
    <row r="38" ht="16.5" customHeight="1">
      <c r="B38" s="22" t="s">
        <v>43</v>
      </c>
      <c r="C38" s="22"/>
      <c r="D38" s="22"/>
      <c r="E38" s="23"/>
    </row>
    <row r="39" ht="16.5" customHeight="1">
      <c r="B39" s="11" t="s">
        <v>44</v>
      </c>
      <c r="C39" s="12">
        <v>300</v>
      </c>
      <c r="D39" s="12">
        <v>300</v>
      </c>
      <c r="E39" s="13">
        <f t="shared" si="2"/>
        <v>0</v>
      </c>
    </row>
    <row r="40" ht="16.5" customHeight="1">
      <c r="B40" s="14" t="s">
        <v>45</v>
      </c>
      <c r="C40" s="15">
        <v>400</v>
      </c>
      <c r="D40" s="15">
        <v>400</v>
      </c>
      <c r="E40" s="16">
        <f t="shared" si="2"/>
        <v>0</v>
      </c>
    </row>
    <row r="41" ht="16.5" customHeight="1">
      <c r="B41" s="11" t="s">
        <v>46</v>
      </c>
      <c r="C41" s="12">
        <v>200</v>
      </c>
      <c r="D41" s="12">
        <v>200</v>
      </c>
      <c r="E41" s="13">
        <f t="shared" si="2"/>
        <v>0</v>
      </c>
    </row>
    <row r="42" ht="16.5" customHeight="1">
      <c r="B42" s="14" t="s">
        <v>47</v>
      </c>
      <c r="C42" s="15">
        <v>100</v>
      </c>
      <c r="D42" s="15">
        <v>100</v>
      </c>
      <c r="E42" s="16">
        <f t="shared" si="2"/>
        <v>0</v>
      </c>
    </row>
    <row r="43" ht="16.5" customHeight="1">
      <c r="B43" s="24" t="s">
        <v>48</v>
      </c>
      <c r="C43" s="25">
        <f t="shared" si="1"/>
        <v>1000</v>
      </c>
      <c r="D43" s="25">
        <f t="shared" si="1"/>
        <v>1000</v>
      </c>
      <c r="E43" s="26">
        <f t="shared" si="2"/>
        <v>0</v>
      </c>
    </row>
    <row r="44" ht="4.5" customHeight="1">
      <c r="B44" s="27"/>
      <c r="C44" s="27"/>
      <c r="D44" s="27"/>
      <c r="E44" s="28"/>
    </row>
    <row r="45" ht="19.5" customHeight="1">
      <c r="B45" s="29" t="s">
        <v>49</v>
      </c>
      <c r="C45" s="30">
        <f t="shared" si="5" ref="C45:D45">C19+C25+C30+C37+C43</f>
        <v>5060</v>
      </c>
      <c r="D45" s="30">
        <f t="shared" si="5"/>
        <v>5245</v>
      </c>
      <c r="E45" s="31">
        <f t="shared" si="2"/>
        <v>-185</v>
      </c>
    </row>
    <row r="46" ht="4.5" customHeight="1">
      <c r="B46" s="20"/>
      <c r="C46" s="20"/>
      <c r="D46" s="20"/>
      <c r="E46" s="21"/>
    </row>
    <row r="47" ht="21" customHeight="1">
      <c r="B47" s="32" t="s">
        <v>50</v>
      </c>
      <c r="C47" s="33">
        <f t="shared" si="6" ref="C47:D47">C11-C45</f>
        <v>540</v>
      </c>
      <c r="D47" s="33">
        <f t="shared" si="6"/>
        <v>230</v>
      </c>
      <c r="E47" s="34">
        <f t="shared" si="0"/>
        <v>-310</v>
      </c>
    </row>
  </sheetData>
  <conditionalFormatting sqref="E14:E43">
    <cfRule type="cellIs" dxfId="0" priority="8" operator="lessThan" text="null">
      <formula>0</formula>
    </cfRule>
  </conditionalFormatting>
  <conditionalFormatting sqref="E14:E43">
    <cfRule type="cellIs" dxfId="1" priority="7" operator="greaterThan" text="null">
      <formula>0</formula>
    </cfRule>
  </conditionalFormatting>
  <conditionalFormatting sqref="E7:E10">
    <cfRule type="cellIs" dxfId="1" priority="6" operator="greaterThan" text="null">
      <formula>0</formula>
    </cfRule>
  </conditionalFormatting>
  <conditionalFormatting sqref="E7:E10">
    <cfRule type="cellIs" dxfId="0" priority="5" operator="lessThan" text="null">
      <formula>0</formula>
    </cfRule>
  </conditionalFormatting>
  <conditionalFormatting sqref="D47:E47">
    <cfRule type="cellIs" dxfId="0" priority="4" operator="lessThan" text="null">
      <formula>0</formula>
    </cfRule>
  </conditionalFormatting>
  <conditionalFormatting sqref="D47:E47">
    <cfRule type="cellIs" dxfId="1" priority="3" operator="greaterThan" text="null">
      <formula>-1</formula>
    </cfRule>
  </conditionalFormatting>
  <conditionalFormatting sqref="E45">
    <cfRule type="cellIs" dxfId="0" priority="2" operator="lessThan" text="null">
      <formula>0</formula>
    </cfRule>
  </conditionalFormatting>
  <conditionalFormatting sqref="E45">
    <cfRule type="cellIs" dxfId="1" priority="1" operator="greaterThan" text="null">
      <formula>0</formula>
    </cfRule>
  </conditionalFormatting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27DF977-F228-16D8-F658-DF6067704131}" mc:Ignorable="x14ac xr xr2 xr3">
  <dimension ref="A1:CV10000"/>
  <sheetViews>
    <sheetView showGridLines="0" workbookViewId="0">
      <pane xSplit="1" ySplit="3" topLeftCell="B4" activePane="bottomRight" state="frozen"/>
      <selection pane="bottomLeft" activeCell="A4" sqref="A4"/>
      <selection pane="topRight" activeCell="B1" sqref="B1"/>
      <selection pane="bottomRight" activeCell="A1" sqref="A1"/>
    </sheetView>
  </sheetViews>
  <sheetFormatPr defaultRowHeight="15" defaultColWidth="7.75390625" customHeight="1"/>
  <cols>
    <col min="1" max="1" width="2.875" customWidth="1"/>
    <col min="2" max="2" width="20.625" customWidth="1"/>
    <col min="3" max="4" width="15.00390625" customWidth="1"/>
  </cols>
  <sheetData>
    <row r="2" ht="22.5" customHeight="1">
      <c r="B2" s="35" t="s">
        <v>51</v>
      </c>
    </row>
    <row r="4" ht="15" customHeight="1">
      <c r="B4" s="6" t="s">
        <v>3</v>
      </c>
      <c r="C4" s="6" t="s">
        <v>4</v>
      </c>
      <c r="D4" s="6" t="s">
        <v>5</v>
      </c>
    </row>
    <row r="5" ht="15" customHeight="1">
      <c r="B5" s="9" t="s">
        <v>8</v>
      </c>
      <c r="C5" s="10" cm="1">
        <f t="array" ref="C5">'Monthly Budget'!C19</f>
        <v>2150</v>
      </c>
      <c r="D5" s="10" cm="1">
        <f t="array" ref="D5">'Monthly Budget'!D19</f>
        <v>2125</v>
      </c>
    </row>
    <row r="6" ht="15" customHeight="1">
      <c r="B6" s="9" t="s">
        <v>10</v>
      </c>
      <c r="C6" s="10" cm="1">
        <f t="array" ref="C6">'Monthly Budget'!C25</f>
        <v>650</v>
      </c>
      <c r="D6" s="10" cm="1">
        <f t="array" ref="D6">'Monthly Budget'!D25</f>
        <v>675</v>
      </c>
    </row>
    <row r="7" ht="15" customHeight="1">
      <c r="B7" s="9" t="s">
        <v>12</v>
      </c>
      <c r="C7" s="10" cm="1">
        <f t="array" ref="C7">'Monthly Budget'!C30</f>
        <v>750</v>
      </c>
      <c r="D7" s="10" cm="1">
        <f t="array" ref="D7">'Monthly Budget'!D30</f>
        <v>890</v>
      </c>
    </row>
    <row r="8" ht="15" customHeight="1">
      <c r="B8" s="9" t="s">
        <v>14</v>
      </c>
      <c r="C8" s="10" cm="1">
        <f t="array" ref="C8">'Monthly Budget'!C37</f>
        <v>510</v>
      </c>
      <c r="D8" s="10" cm="1">
        <f t="array" ref="D8">'Monthly Budget'!D37</f>
        <v>555</v>
      </c>
    </row>
    <row r="9" ht="15" customHeight="1">
      <c r="B9" s="9" t="s">
        <v>16</v>
      </c>
      <c r="C9" s="10" cm="1">
        <f t="array" ref="C9">'Monthly Budget'!C43</f>
        <v>1000</v>
      </c>
      <c r="D9" s="10" cm="1">
        <f t="array" ref="D9">'Monthly Budget'!D43</f>
        <v>1000</v>
      </c>
    </row>
  </sheetData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drawing r:id="rId1"/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e75c4134-20a2-4272-be77-75c7f73d8cb7</vt:lpwstr>
  </property>
</Properties>
</file>