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Financial-Statement" sheetId="1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<sst xmlns="http://schemas.openxmlformats.org/spreadsheetml/2006/main" count="95" uniqueCount="95">
  <si>
    <t>Personal Financial Statement</t>
  </si>
  <si>
    <t>Statement of Financial Condition</t>
  </si>
  <si>
    <t>Personal Information</t>
  </si>
  <si>
    <t>Co-Applicant (if applicable)</t>
  </si>
  <si>
    <t>Name:</t>
  </si>
  <si>
    <t>John A. Smith</t>
  </si>
  <si>
    <t>Jane B. Smith</t>
  </si>
  <si>
    <t>Address:</t>
  </si>
  <si>
    <t>123 Main Street</t>
  </si>
  <si>
    <t>City, State, ZIP:</t>
  </si>
  <si>
    <t>Anytown, CA 90210</t>
  </si>
  <si>
    <t>Phone:</t>
  </si>
  <si>
    <t>(555) 123-4567</t>
  </si>
  <si>
    <t>(555) 123-4568</t>
  </si>
  <si>
    <t>Email:</t>
  </si>
  <si>
    <t>john.smith@email.com</t>
  </si>
  <si>
    <t>jane.smith@email.com</t>
  </si>
  <si>
    <t>Date:</t>
  </si>
  <si>
    <t>Relationship:</t>
  </si>
  <si>
    <t>Spouse</t>
  </si>
  <si>
    <t>ASSETS</t>
  </si>
  <si>
    <t>LIABILITIES</t>
  </si>
  <si>
    <t>Liquid Assets</t>
  </si>
  <si>
    <t>Value</t>
  </si>
  <si>
    <t>Current Liabilities</t>
  </si>
  <si>
    <t>Balance</t>
  </si>
  <si>
    <t>Checking Accounts</t>
  </si>
  <si>
    <t>Credit Card Balances</t>
  </si>
  <si>
    <t>Savings Accounts</t>
  </si>
  <si>
    <t>Medical Bills</t>
  </si>
  <si>
    <t>Money Market Accounts</t>
  </si>
  <si>
    <t>Personal Loans (Short-term)</t>
  </si>
  <si>
    <t>Certificates of Deposit</t>
  </si>
  <si>
    <t>Taxes Owed</t>
  </si>
  <si>
    <t>Stocks &amp; Bonds</t>
  </si>
  <si>
    <t>Other Current Liabilities</t>
  </si>
  <si>
    <t>Mutual Funds / ETFs</t>
  </si>
  <si>
    <t>Total Current Liabilities</t>
  </si>
  <si>
    <t>Retirement Accounts (401k/IRA)</t>
  </si>
  <si>
    <t>Life Insurance (Cash Value)</t>
  </si>
  <si>
    <t>Long-term Liabilities</t>
  </si>
  <si>
    <t>Other Liquid Assets</t>
  </si>
  <si>
    <t>Mortgage — Primary Residence</t>
  </si>
  <si>
    <t>Total Liquid Assets</t>
  </si>
  <si>
    <t>Mortgage — Rental Property</t>
  </si>
  <si>
    <t>Auto Loan(s)</t>
  </si>
  <si>
    <t>Real Estate</t>
  </si>
  <si>
    <t>Student Loans</t>
  </si>
  <si>
    <t>Primary Residence</t>
  </si>
  <si>
    <t>Home Equity Loan / HELOC</t>
  </si>
  <si>
    <t>Rental Property</t>
  </si>
  <si>
    <t>Other Long-term Loans</t>
  </si>
  <si>
    <t>Vacation Home</t>
  </si>
  <si>
    <t>Total Long-term Liabilities</t>
  </si>
  <si>
    <t>Land / Lots</t>
  </si>
  <si>
    <t>Total Real Estate</t>
  </si>
  <si>
    <t>TOTAL LIABILITIES</t>
  </si>
  <si>
    <t>Personal Property</t>
  </si>
  <si>
    <t>NET WORTH</t>
  </si>
  <si>
    <t>Vehicles</t>
  </si>
  <si>
    <t>Total Assets</t>
  </si>
  <si>
    <t>Jewelry &amp; Art</t>
  </si>
  <si>
    <t>Total Liabilities</t>
  </si>
  <si>
    <t>Furniture &amp; Household</t>
  </si>
  <si>
    <t>Net Worth (Assets − Liabilities)</t>
  </si>
  <si>
    <t>Other Personal Property</t>
  </si>
  <si>
    <t>Total Personal Property</t>
  </si>
  <si>
    <t>Key Ratios</t>
  </si>
  <si>
    <t>Debt-to-Asset Ratio</t>
  </si>
  <si>
    <t>TOTAL ASSETS</t>
  </si>
  <si>
    <t>Solvency Ratio (NW / Assets)</t>
  </si>
  <si>
    <t>Monthly Income &amp; Expenses</t>
  </si>
  <si>
    <t>Monthly Income</t>
  </si>
  <si>
    <t>Amount</t>
  </si>
  <si>
    <t>Monthly Expenses</t>
  </si>
  <si>
    <t>Salary / Wages (Gross)</t>
  </si>
  <si>
    <t>Mortgage / Rent Payments</t>
  </si>
  <si>
    <t>Spouse Salary / Wages</t>
  </si>
  <si>
    <t>Auto Loan Payments</t>
  </si>
  <si>
    <t>Rental Income</t>
  </si>
  <si>
    <t>Insurance (All)</t>
  </si>
  <si>
    <t>Investment Income</t>
  </si>
  <si>
    <t>Utilities</t>
  </si>
  <si>
    <t>Other Income</t>
  </si>
  <si>
    <t>Groceries &amp; Food</t>
  </si>
  <si>
    <t>Total Monthly Income</t>
  </si>
  <si>
    <t>Transportation / Gas</t>
  </si>
  <si>
    <t>Healthcare</t>
  </si>
  <si>
    <t>Childcare / Education</t>
  </si>
  <si>
    <t>Credit Card Payments</t>
  </si>
  <si>
    <t>Student Loan Payments</t>
  </si>
  <si>
    <t>Entertainment</t>
  </si>
  <si>
    <t>Other Expenses</t>
  </si>
  <si>
    <t>Total Monthly Expenses</t>
  </si>
  <si>
    <t>Net Monthly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</si>
</sst>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mm/dd/yyyy"/>
    <numFmt numFmtId="172" formatCode="&quot;$&quot;#,##0"/>
    <numFmt numFmtId="179" formatCode="0.0%"/>
  </numFmts>
  <fonts count="16">
    <font>
      <b val="0"/>
      <i val="0"/>
      <sz val="12"/>
      <color theme="1"/>
      <name val="Calibri"/>
      <scheme val="minor"/>
    </font>
    <font>
      <b val="0"/>
      <i val="0"/>
      <sz val="12"/>
      <color theme="1"/>
      <name val="Aptos Narrow"/>
      <scheme val="minor"/>
    </font>
    <font>
      <b/>
      <i val="0"/>
      <sz val="18"/>
      <color rgb="FF1A2B3D"/>
      <name val="Aptos"/>
    </font>
    <font>
      <b val="0"/>
      <i/>
      <sz val="11"/>
      <color rgb="FF808080"/>
      <name val="Aptos"/>
    </font>
    <font>
      <b/>
      <i val="0"/>
      <sz val="13"/>
      <color auto="1"/>
      <name val="Aptos"/>
    </font>
    <font>
      <b/>
      <i val="0"/>
      <sz val="11"/>
      <color auto="1"/>
      <name val="Aptos"/>
    </font>
    <font>
      <b val="0"/>
      <i val="0"/>
      <sz val="11"/>
      <color rgb="FF0070C0"/>
      <name val="Aptos"/>
    </font>
    <font>
      <b/>
      <i val="0"/>
      <sz val="14"/>
      <color rgb="FF1A2B3D"/>
      <name val="Aptos"/>
    </font>
    <font>
      <b/>
      <i val="0"/>
      <sz val="11"/>
      <color rgb="FFFFFFFF"/>
      <name val="Aptos"/>
    </font>
    <font>
      <b val="0"/>
      <i val="0"/>
      <sz val="11"/>
      <color auto="1"/>
      <name val="Aptos"/>
    </font>
    <font>
      <b/>
      <i val="0"/>
      <sz val="11"/>
      <color rgb="FF000000"/>
      <name val="Aptos"/>
    </font>
    <font>
      <b/>
      <i val="0"/>
      <sz val="12"/>
      <color auto="1"/>
      <name val="Aptos"/>
    </font>
    <font>
      <b/>
      <i val="0"/>
      <sz val="12"/>
      <color rgb="FF000000"/>
      <name val="Aptos"/>
    </font>
    <font>
      <b/>
      <i val="0"/>
      <sz val="13"/>
      <color rgb="FFFFFFFF"/>
      <name val="Aptos"/>
    </font>
    <font>
      <b val="0"/>
      <i val="0"/>
      <sz val="11"/>
      <color rgb="FF000000"/>
      <name val="Aptos"/>
    </font>
    <font>
      <b/>
      <i val="0"/>
      <sz val="14"/>
      <color rgb="FF000000"/>
      <name val="Aptos"/>
    </font>
  </fonts>
  <fills count="7">
    <fill>
      <patternFill patternType="none"/>
    </fill>
    <fill>
      <patternFill patternType="gray125"/>
    </fill>
    <fill>
      <patternFill patternType="solid">
        <fgColor rgb="FFEBF0F5"/>
      </patternFill>
    </fill>
    <fill>
      <patternFill patternType="solid">
        <fgColor rgb="FF4B5B6B"/>
      </patternFill>
    </fill>
    <fill>
      <patternFill patternType="solid">
        <fgColor rgb="FFD0D8DD"/>
      </patternFill>
    </fill>
    <fill>
      <patternFill patternType="solid">
        <fgColor rgb="FFB0B8C0"/>
      </patternFill>
    </fill>
    <fill>
      <patternFill patternType="solid">
        <fgColor rgb="FF2B3B4B"/>
      </patternFill>
    </fill>
  </fills>
  <borders count="17">
    <border>
      <left/>
      <right/>
      <top/>
      <bottom/>
    </border>
    <border>
      <left/>
      <right/>
      <top/>
      <bottom/>
      <diagonal/>
    </border>
    <border>
      <left/>
      <right/>
      <top/>
      <bottom/>
    </border>
    <border>
      <left style="thin">
        <color rgb="FFB0B8C0"/>
      </left>
      <top style="thin">
        <color rgb="FFB0B8C0"/>
      </top>
    </border>
    <border>
      <right style="thin">
        <color rgb="FFB0B8C0"/>
      </right>
      <top style="thin">
        <color rgb="FFB0B8C0"/>
      </top>
    </border>
    <border>
      <left style="thin">
        <color rgb="FFB0B8C0"/>
      </left>
    </border>
    <border>
      <right style="thin">
        <color rgb="FFB0B8C0"/>
      </right>
    </border>
    <border>
      <left style="thin">
        <color rgb="FFB0B8C0"/>
      </left>
      <bottom style="thin">
        <color rgb="FFB0B8C0"/>
      </bottom>
    </border>
    <border>
      <right style="thin">
        <color rgb="FFB0B8C0"/>
      </right>
      <bottom style="thin">
        <color rgb="FFB0B8C0"/>
      </bottom>
    </border>
    <border>
      <top style="thick">
        <color rgb="FF000000"/>
      </top>
      <bottom style="double">
        <color rgb="FF000000"/>
      </bottom>
    </border>
    <border>
      <left style="thin">
        <color rgb="FFB0B8C0"/>
      </left>
      <right/>
      <top style="thin">
        <color rgb="FFB0B8C0"/>
      </top>
      <bottom/>
      <diagonal/>
    </border>
    <border>
      <left/>
      <right style="thin">
        <color rgb="FFB0B8C0"/>
      </right>
      <top style="thin">
        <color rgb="FFB0B8C0"/>
      </top>
      <bottom/>
      <diagonal/>
    </border>
    <border>
      <left style="thin">
        <color rgb="FFB0B8C0"/>
      </left>
      <right/>
      <top/>
      <bottom/>
      <diagonal/>
    </border>
    <border>
      <left/>
      <right style="thin">
        <color rgb="FFB0B8C0"/>
      </right>
      <top/>
      <bottom/>
      <diagonal/>
    </border>
    <border>
      <left style="thin">
        <color rgb="FFB0B8C0"/>
      </left>
      <right/>
      <top/>
      <bottom style="thin">
        <color rgb="FFB0B8C0"/>
      </bottom>
      <diagonal/>
    </border>
    <border>
      <left/>
      <right style="thin">
        <color rgb="FFB0B8C0"/>
      </right>
      <top/>
      <bottom style="thin">
        <color rgb="FFB0B8C0"/>
      </bottom>
      <diagonal/>
    </border>
    <border>
      <left/>
      <right/>
      <top style="thick">
        <color rgb="FF000000"/>
      </top>
      <bottom style="double">
        <color rgb="FF000000"/>
      </bottom>
      <diagonal/>
    </border>
  </borders>
  <cellStyleXfs count="1">
    <xf numFmtId="0" fontId="0" fillId="0" borderId="1"/>
  </cellStyleXfs>
  <cellXfs count="39">
    <xf numFmtId="0" fontId="0" fillId="0" borderId="1" xfId="0"/>
    <xf numFmtId="0" fontId="2" fillId="0" borderId="1" xfId="0">
      <alignment vertical="top"/>
    </xf>
    <xf numFmtId="0" fontId="3" fillId="0" borderId="1" xfId="0">
      <alignment vertical="top"/>
    </xf>
    <xf numFmtId="0" fontId="4" fillId="0" borderId="1" xfId="0">
      <alignment vertical="top"/>
    </xf>
    <xf numFmtId="0" fontId="5" fillId="2" borderId="10" xfId="0">
      <alignment vertical="top"/>
    </xf>
    <xf numFmtId="0" fontId="6" fillId="2" borderId="11" xfId="0">
      <alignment horizontal="right" vertical="top"/>
    </xf>
    <xf numFmtId="0" fontId="6" fillId="2" borderId="11" xfId="0">
      <alignment vertical="top"/>
    </xf>
    <xf numFmtId="0" fontId="5" fillId="0" borderId="12" xfId="0">
      <alignment vertical="top"/>
    </xf>
    <xf numFmtId="0" fontId="6" fillId="0" borderId="13" xfId="0">
      <alignment horizontal="right" vertical="top"/>
    </xf>
    <xf numFmtId="0" fontId="6" fillId="0" borderId="13" xfId="0">
      <alignment vertical="top"/>
    </xf>
    <xf numFmtId="0" fontId="5" fillId="2" borderId="12" xfId="0">
      <alignment vertical="top"/>
    </xf>
    <xf numFmtId="0" fontId="6" fillId="2" borderId="13" xfId="0">
      <alignment horizontal="right" vertical="top"/>
    </xf>
    <xf numFmtId="0" fontId="6" fillId="2" borderId="13" xfId="0">
      <alignment vertical="top"/>
    </xf>
    <xf numFmtId="0" fontId="5" fillId="0" borderId="14" xfId="0">
      <alignment vertical="top"/>
    </xf>
    <xf numFmtId="171" fontId="6" fillId="0" borderId="15" xfId="0">
      <alignment horizontal="right" vertical="top"/>
    </xf>
    <xf numFmtId="0" fontId="6" fillId="0" borderId="15" xfId="0">
      <alignment vertical="top"/>
    </xf>
    <xf numFmtId="0" fontId="7" fillId="0" borderId="1" xfId="0">
      <alignment vertical="top"/>
    </xf>
    <xf numFmtId="0" fontId="8" fillId="3" borderId="10" xfId="0">
      <alignment vertical="top"/>
    </xf>
    <xf numFmtId="0" fontId="8" fillId="3" borderId="11" xfId="0">
      <alignment horizontal="center" vertical="top"/>
    </xf>
    <xf numFmtId="0" fontId="9" fillId="2" borderId="12" xfId="0">
      <alignment vertical="top"/>
    </xf>
    <xf numFmtId="172" fontId="6" fillId="2" borderId="13" xfId="0">
      <alignment horizontal="center" vertical="top"/>
    </xf>
    <xf numFmtId="0" fontId="9" fillId="0" borderId="12" xfId="0">
      <alignment vertical="top"/>
    </xf>
    <xf numFmtId="172" fontId="6" fillId="0" borderId="13" xfId="0">
      <alignment horizontal="center" vertical="top"/>
    </xf>
    <xf numFmtId="0" fontId="5" fillId="4" borderId="14" xfId="0">
      <alignment vertical="top"/>
    </xf>
    <xf numFmtId="172" fontId="10" fillId="4" borderId="15" xfId="0">
      <alignment horizontal="center" vertical="top"/>
    </xf>
    <xf numFmtId="0" fontId="11" fillId="5" borderId="16" xfId="0">
      <alignment vertical="top"/>
    </xf>
    <xf numFmtId="172" fontId="12" fillId="5" borderId="16" xfId="0">
      <alignment horizontal="center" vertical="top"/>
    </xf>
    <xf numFmtId="0" fontId="13" fillId="6" borderId="10" xfId="0">
      <alignment vertical="top"/>
    </xf>
    <xf numFmtId="0" fontId="9" fillId="6" borderId="11" xfId="0">
      <alignment vertical="top"/>
    </xf>
    <xf numFmtId="172" fontId="14" fillId="2" borderId="13" xfId="0">
      <alignment horizontal="center" vertical="top"/>
    </xf>
    <xf numFmtId="172" fontId="14" fillId="0" borderId="13" xfId="0">
      <alignment horizontal="center" vertical="top"/>
    </xf>
    <xf numFmtId="0" fontId="11" fillId="4" borderId="14" xfId="0">
      <alignment vertical="top"/>
    </xf>
    <xf numFmtId="172" fontId="15" fillId="4" borderId="15" xfId="0">
      <alignment horizontal="center" vertical="top"/>
    </xf>
    <xf numFmtId="0" fontId="9" fillId="3" borderId="11" xfId="0">
      <alignment vertical="top"/>
    </xf>
    <xf numFmtId="179" fontId="14" fillId="2" borderId="13" xfId="0">
      <alignment horizontal="center" vertical="top"/>
    </xf>
    <xf numFmtId="0" fontId="9" fillId="0" borderId="14" xfId="0">
      <alignment vertical="top"/>
    </xf>
    <xf numFmtId="179" fontId="14" fillId="0" borderId="15" xfId="0">
      <alignment horizontal="center" vertical="top"/>
    </xf>
    <xf numFmtId="0" fontId="8" fillId="0" borderId="1" xfId="0">
      <alignment vertical="top"/>
    </xf>
    <xf numFmtId="0" fontId="8" fillId="0" borderId="1" xfId="0">
      <alignment horizontal="center" vertical="top"/>
    </xf>
  </cellXfs>
  <cellStyles count="1">
    <cellStyle name="Normal" xfId="0" builtinId="0"/>
  </cellStyles>
  <dxfs count="4">
    <dxf>
      <font>
        <b/>
        <sz val="14"/>
        <color rgb="FFFF0000"/>
        <name val="Aptos"/>
      </font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FF0000"/>
      </font>
    </dxf>
    <dxf>
      <font>
        <b/>
        <sz val="12"/>
        <color rgb="FFFF0000"/>
        <name val="Aptos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1D67C21-1B78-D137-A87E-A4067EC1091F}" mc:Ignorable="x14ac xr xr2 xr3">
  <dimension ref="A1:CV10000"/>
  <sheetViews>
    <sheetView showGridLines="0" topLeftCell="A1" zoomScale="90" workbookViewId="0" tabSelected="1">
      <pane ySplit="12" topLeftCell="A13" activePane="bottomLeft" state="frozen"/>
      <selection pane="bottomLeft" activeCell="C31" sqref="C31"/>
    </sheetView>
  </sheetViews>
  <sheetFormatPr defaultRowHeight="15" defaultColWidth="7.75390625" customHeight="1"/>
  <cols>
    <col min="1" max="1" width="3.375" customWidth="1"/>
    <col min="2" max="2" width="32.50390625" customWidth="1"/>
    <col min="3" max="3" width="19.75390625" customWidth="1"/>
    <col min="4" max="4" width="4.875" customWidth="1"/>
    <col min="5" max="5" width="32.50390625" customWidth="1"/>
    <col min="6" max="6" width="19.75390625" customWidth="1"/>
    <col min="7" max="7" width="3.875" customWidth="1"/>
  </cols>
  <sheetData>
    <row r="2" ht="24" customHeight="1">
      <c r="B2" s="1" t="s">
        <v>0</v>
      </c>
    </row>
    <row r="3" ht="15" customHeight="1">
      <c r="B3" s="2" t="s">
        <v>1</v>
      </c>
    </row>
    <row r="5" ht="18.75" customHeight="1">
      <c r="B5" s="3" t="s">
        <v>2</v>
      </c>
      <c r="E5" s="3" t="s">
        <v>3</v>
      </c>
    </row>
    <row r="6" ht="15" customHeight="1">
      <c r="B6" s="4" t="s">
        <v>4</v>
      </c>
      <c r="C6" s="5" t="s">
        <v>5</v>
      </c>
      <c r="E6" s="4" t="s">
        <v>4</v>
      </c>
      <c r="F6" s="6" t="s">
        <v>6</v>
      </c>
    </row>
    <row r="7" ht="15" customHeight="1">
      <c r="B7" s="7" t="s">
        <v>7</v>
      </c>
      <c r="C7" s="8" t="s">
        <v>8</v>
      </c>
      <c r="E7" s="7" t="s">
        <v>7</v>
      </c>
      <c r="F7" s="9" t="s">
        <v>8</v>
      </c>
    </row>
    <row r="8" ht="15" customHeight="1">
      <c r="B8" s="10" t="s">
        <v>9</v>
      </c>
      <c r="C8" s="11" t="s">
        <v>10</v>
      </c>
      <c r="E8" s="10" t="s">
        <v>9</v>
      </c>
      <c r="F8" s="12" t="s">
        <v>10</v>
      </c>
    </row>
    <row r="9" ht="15" customHeight="1">
      <c r="B9" s="7" t="s">
        <v>11</v>
      </c>
      <c r="C9" s="8" t="s">
        <v>12</v>
      </c>
      <c r="E9" s="7" t="s">
        <v>11</v>
      </c>
      <c r="F9" s="9" t="s">
        <v>13</v>
      </c>
    </row>
    <row r="10" ht="15" customHeight="1">
      <c r="B10" s="10" t="s">
        <v>14</v>
      </c>
      <c r="C10" s="11" t="s">
        <v>15</v>
      </c>
      <c r="E10" s="10" t="s">
        <v>14</v>
      </c>
      <c r="F10" s="12" t="s">
        <v>16</v>
      </c>
    </row>
    <row r="11" ht="15" customHeight="1">
      <c r="B11" s="13" t="s">
        <v>17</v>
      </c>
      <c r="C11" s="14">
        <v>46102</v>
      </c>
      <c r="E11" s="13" t="s">
        <v>18</v>
      </c>
      <c r="F11" s="15" t="s">
        <v>19</v>
      </c>
    </row>
    <row r="13" ht="19.5" customHeight="1">
      <c r="B13" s="16" t="s">
        <v>20</v>
      </c>
      <c r="E13" s="16" t="s">
        <v>21</v>
      </c>
    </row>
    <row r="14" ht="15" customHeight="1">
      <c r="B14" s="17" t="s">
        <v>22</v>
      </c>
      <c r="C14" s="18" t="s">
        <v>23</v>
      </c>
      <c r="E14" s="17" t="s">
        <v>24</v>
      </c>
      <c r="F14" s="18" t="s">
        <v>25</v>
      </c>
    </row>
    <row r="15" ht="15" customHeight="1">
      <c r="B15" s="19" t="s">
        <v>26</v>
      </c>
      <c r="C15" s="20">
        <v>12500</v>
      </c>
      <c r="E15" s="19" t="s">
        <v>27</v>
      </c>
      <c r="F15" s="20">
        <v>4200</v>
      </c>
    </row>
    <row r="16" ht="15" customHeight="1">
      <c r="B16" s="21" t="s">
        <v>28</v>
      </c>
      <c r="C16" s="22">
        <v>35000</v>
      </c>
      <c r="E16" s="21" t="s">
        <v>29</v>
      </c>
      <c r="F16" s="22">
        <v>800</v>
      </c>
    </row>
    <row r="17" ht="15" customHeight="1">
      <c r="B17" s="19" t="s">
        <v>30</v>
      </c>
      <c r="C17" s="20">
        <v>15000</v>
      </c>
      <c r="E17" s="19" t="s">
        <v>31</v>
      </c>
      <c r="F17" s="20">
        <v>2500</v>
      </c>
    </row>
    <row r="18" ht="15" customHeight="1">
      <c r="B18" s="21" t="s">
        <v>32</v>
      </c>
      <c r="C18" s="22">
        <v>10000</v>
      </c>
      <c r="E18" s="21" t="s">
        <v>33</v>
      </c>
      <c r="F18" s="22">
        <v>3000</v>
      </c>
    </row>
    <row r="19" ht="15" customHeight="1">
      <c r="B19" s="19" t="s">
        <v>34</v>
      </c>
      <c r="C19" s="20">
        <v>45000</v>
      </c>
      <c r="E19" s="19" t="s">
        <v>35</v>
      </c>
      <c r="F19" s="20">
        <v>500</v>
      </c>
    </row>
    <row r="20" ht="15" customHeight="1">
      <c r="B20" s="21" t="s">
        <v>36</v>
      </c>
      <c r="C20" s="22">
        <v>28000</v>
      </c>
      <c r="E20" s="23" t="s">
        <v>37</v>
      </c>
      <c r="F20" s="24">
        <f>SUM(F15:F19)</f>
        <v>11000</v>
      </c>
    </row>
    <row r="21" ht="15" customHeight="1">
      <c r="B21" s="19" t="s">
        <v>38</v>
      </c>
      <c r="C21" s="20">
        <v>185000</v>
      </c>
    </row>
    <row r="22" ht="15" customHeight="1">
      <c r="B22" s="21" t="s">
        <v>39</v>
      </c>
      <c r="C22" s="22">
        <v>8500</v>
      </c>
      <c r="E22" s="17" t="s">
        <v>40</v>
      </c>
      <c r="F22" s="18" t="s">
        <v>25</v>
      </c>
    </row>
    <row r="23" ht="15" customHeight="1">
      <c r="B23" s="19" t="s">
        <v>41</v>
      </c>
      <c r="C23" s="20">
        <v>2000</v>
      </c>
      <c r="E23" s="19" t="s">
        <v>42</v>
      </c>
      <c r="F23" s="20">
        <v>310000</v>
      </c>
    </row>
    <row r="24" ht="15" customHeight="1">
      <c r="B24" s="23" t="s">
        <v>43</v>
      </c>
      <c r="C24" s="24">
        <f>SUM(C15:C23)</f>
        <v>341000</v>
      </c>
      <c r="E24" s="21" t="s">
        <v>44</v>
      </c>
      <c r="F24" s="22">
        <v>195000</v>
      </c>
    </row>
    <row r="25" ht="15" customHeight="1">
      <c r="E25" s="19" t="s">
        <v>45</v>
      </c>
      <c r="F25" s="20">
        <v>18500</v>
      </c>
    </row>
    <row r="26" ht="15" customHeight="1">
      <c r="B26" s="17" t="s">
        <v>46</v>
      </c>
      <c r="C26" s="18" t="s">
        <v>23</v>
      </c>
      <c r="E26" s="21" t="s">
        <v>47</v>
      </c>
      <c r="F26" s="22">
        <v>22000</v>
      </c>
    </row>
    <row r="27" ht="15" customHeight="1">
      <c r="B27" s="19" t="s">
        <v>48</v>
      </c>
      <c r="C27" s="20">
        <v>425000</v>
      </c>
      <c r="E27" s="19" t="s">
        <v>49</v>
      </c>
      <c r="F27" s="20">
        <v>0</v>
      </c>
    </row>
    <row r="28" ht="15" customHeight="1">
      <c r="B28" s="21" t="s">
        <v>50</v>
      </c>
      <c r="C28" s="22">
        <v>285000</v>
      </c>
      <c r="E28" s="21" t="s">
        <v>51</v>
      </c>
      <c r="F28" s="22">
        <v>0</v>
      </c>
    </row>
    <row r="29" ht="15" customHeight="1">
      <c r="B29" s="19" t="s">
        <v>52</v>
      </c>
      <c r="C29" s="20">
        <v>0</v>
      </c>
      <c r="E29" s="23" t="s">
        <v>53</v>
      </c>
      <c r="F29" s="24">
        <f>SUM(F23:F28)</f>
        <v>545500</v>
      </c>
    </row>
    <row r="30" ht="15" customHeight="1">
      <c r="B30" s="21" t="s">
        <v>54</v>
      </c>
      <c r="C30" s="22">
        <v>0</v>
      </c>
    </row>
    <row r="31" ht="16.5" customHeight="1">
      <c r="B31" s="23" t="s">
        <v>55</v>
      </c>
      <c r="C31" s="24">
        <f t="shared" si="0" ref="C31:C38">SUM(C27:C30)</f>
        <v>710000</v>
      </c>
      <c r="E31" s="25" t="s">
        <v>56</v>
      </c>
      <c r="F31" s="26">
        <f>F20+F29</f>
        <v>556500</v>
      </c>
    </row>
    <row r="33" ht="18.75" customHeight="1">
      <c r="B33" s="17" t="s">
        <v>57</v>
      </c>
      <c r="C33" s="18" t="s">
        <v>23</v>
      </c>
      <c r="E33" s="27" t="s">
        <v>58</v>
      </c>
      <c r="F33" s="28"/>
    </row>
    <row r="34" ht="15" customHeight="1">
      <c r="B34" s="19" t="s">
        <v>59</v>
      </c>
      <c r="C34" s="20">
        <v>38000</v>
      </c>
      <c r="E34" s="19" t="s">
        <v>60</v>
      </c>
      <c r="F34" s="29" cm="1">
        <f t="array" ref="F34">C40</f>
        <v>1109000</v>
      </c>
    </row>
    <row r="35" ht="15" customHeight="1">
      <c r="B35" s="21" t="s">
        <v>61</v>
      </c>
      <c r="C35" s="22">
        <v>5000</v>
      </c>
      <c r="E35" s="21" t="s">
        <v>62</v>
      </c>
      <c r="F35" s="30" cm="1">
        <f t="array" ref="F35">F31</f>
        <v>556500</v>
      </c>
    </row>
    <row r="36" ht="19.5" customHeight="1">
      <c r="B36" s="19" t="s">
        <v>63</v>
      </c>
      <c r="C36" s="20">
        <v>12000</v>
      </c>
      <c r="E36" s="31" t="s">
        <v>64</v>
      </c>
      <c r="F36" s="32">
        <f>F34-F35</f>
        <v>552500</v>
      </c>
    </row>
    <row r="37" ht="15" customHeight="1">
      <c r="B37" s="21" t="s">
        <v>65</v>
      </c>
      <c r="C37" s="22">
        <v>3000</v>
      </c>
    </row>
    <row r="38" ht="15" customHeight="1">
      <c r="B38" s="23" t="s">
        <v>66</v>
      </c>
      <c r="C38" s="24">
        <f t="shared" si="0"/>
        <v>58000</v>
      </c>
      <c r="E38" s="17" t="s">
        <v>67</v>
      </c>
      <c r="F38" s="33"/>
    </row>
    <row r="39" ht="15" customHeight="1">
      <c r="E39" s="19" t="s">
        <v>68</v>
      </c>
      <c r="F39" s="34">
        <f>IF(C40=0,0,F31/C40)</f>
        <v>0.50180342651037</v>
      </c>
    </row>
    <row r="40" ht="16.5" customHeight="1">
      <c r="B40" s="25" t="s">
        <v>69</v>
      </c>
      <c r="C40" s="26">
        <f>C24+C31+C38</f>
        <v>1109000</v>
      </c>
      <c r="E40" s="35" t="s">
        <v>70</v>
      </c>
      <c r="F40" s="36">
        <f>IF(C40=0,0,F36/C40)</f>
        <v>0.49819657348963</v>
      </c>
    </row>
    <row r="42" ht="19.5" customHeight="1">
      <c r="B42" s="16" t="s">
        <v>71</v>
      </c>
    </row>
    <row r="43" ht="15" customHeight="1">
      <c r="B43" s="17" t="s">
        <v>72</v>
      </c>
      <c r="C43" s="18" t="s">
        <v>73</v>
      </c>
      <c r="E43" s="17" t="s">
        <v>74</v>
      </c>
      <c r="F43" s="18" t="s">
        <v>73</v>
      </c>
    </row>
    <row r="44" ht="15" customHeight="1">
      <c r="B44" s="19" t="s">
        <v>75</v>
      </c>
      <c r="C44" s="20">
        <v>9500</v>
      </c>
      <c r="E44" s="19" t="s">
        <v>76</v>
      </c>
      <c r="F44" s="20">
        <v>3200</v>
      </c>
    </row>
    <row r="45" ht="15" customHeight="1">
      <c r="B45" s="21" t="s">
        <v>77</v>
      </c>
      <c r="C45" s="22">
        <v>6800</v>
      </c>
      <c r="E45" s="21" t="s">
        <v>78</v>
      </c>
      <c r="F45" s="22">
        <v>450</v>
      </c>
    </row>
    <row r="46" ht="15" customHeight="1">
      <c r="B46" s="19" t="s">
        <v>79</v>
      </c>
      <c r="C46" s="20">
        <v>1800</v>
      </c>
      <c r="E46" s="19" t="s">
        <v>80</v>
      </c>
      <c r="F46" s="20">
        <v>600</v>
      </c>
    </row>
    <row r="47" ht="15" customHeight="1">
      <c r="B47" s="21" t="s">
        <v>81</v>
      </c>
      <c r="C47" s="22">
        <v>350</v>
      </c>
      <c r="E47" s="21" t="s">
        <v>82</v>
      </c>
      <c r="F47" s="22">
        <v>350</v>
      </c>
    </row>
    <row r="48" ht="15" customHeight="1">
      <c r="B48" s="19" t="s">
        <v>83</v>
      </c>
      <c r="C48" s="20">
        <v>0</v>
      </c>
      <c r="E48" s="19" t="s">
        <v>84</v>
      </c>
      <c r="F48" s="20">
        <v>800</v>
      </c>
    </row>
    <row r="49" ht="15" customHeight="1">
      <c r="B49" s="23" t="s">
        <v>85</v>
      </c>
      <c r="C49" s="24">
        <f>SUM(C44:C48)</f>
        <v>18450</v>
      </c>
      <c r="E49" s="21" t="s">
        <v>86</v>
      </c>
      <c r="F49" s="22">
        <v>250</v>
      </c>
    </row>
    <row r="50" ht="15" customHeight="1">
      <c r="E50" s="19" t="s">
        <v>87</v>
      </c>
      <c r="F50" s="20">
        <v>200</v>
      </c>
    </row>
    <row r="51" ht="15" customHeight="1">
      <c r="B51" s="37"/>
      <c r="C51" s="38"/>
      <c r="E51" s="21" t="s">
        <v>88</v>
      </c>
      <c r="F51" s="22">
        <v>500</v>
      </c>
    </row>
    <row r="52" ht="15" customHeight="1">
      <c r="E52" s="19" t="s">
        <v>89</v>
      </c>
      <c r="F52" s="20">
        <v>300</v>
      </c>
    </row>
    <row r="53" ht="15" customHeight="1">
      <c r="E53" s="21" t="s">
        <v>90</v>
      </c>
      <c r="F53" s="22">
        <v>280</v>
      </c>
    </row>
    <row r="54" ht="15" customHeight="1">
      <c r="E54" s="19" t="s">
        <v>91</v>
      </c>
      <c r="F54" s="20">
        <v>200</v>
      </c>
    </row>
    <row r="55" ht="15" customHeight="1">
      <c r="E55" s="21" t="s">
        <v>92</v>
      </c>
      <c r="F55" s="22">
        <v>150</v>
      </c>
    </row>
    <row r="56" ht="15" customHeight="1">
      <c r="E56" s="23" t="s">
        <v>93</v>
      </c>
      <c r="F56" s="24">
        <f>SUM(F44:F55)</f>
        <v>7280</v>
      </c>
    </row>
    <row r="58" ht="16.5" customHeight="1">
      <c r="E58" s="25" t="s">
        <v>94</v>
      </c>
      <c r="F58" s="26">
        <f>C49-F56</f>
        <v>11170</v>
      </c>
    </row>
  </sheetData>
  <conditionalFormatting sqref="F36">
    <cfRule type="cellIs" dxfId="0" priority="8" operator="lessThan" text="null">
      <formula>0</formula>
    </cfRule>
  </conditionalFormatting>
  <conditionalFormatting sqref="F36">
    <cfRule type="cellIs" dxfId="1" priority="7" operator="greaterThanOrEqual" text="null">
      <formula>0</formula>
    </cfRule>
  </conditionalFormatting>
  <conditionalFormatting sqref="F39">
    <cfRule type="cellIs" dxfId="2" priority="6" operator="greaterThan" text="null">
      <formula>0.5</formula>
    </cfRule>
  </conditionalFormatting>
  <conditionalFormatting sqref="F39">
    <cfRule type="cellIs" dxfId="1" priority="5" operator="lessThanOrEqual" text="null">
      <formula>0.3</formula>
    </cfRule>
  </conditionalFormatting>
  <conditionalFormatting sqref="F40">
    <cfRule type="cellIs" dxfId="2" priority="4" operator="lessThan" text="null">
      <formula>0.2</formula>
    </cfRule>
  </conditionalFormatting>
  <conditionalFormatting sqref="F40">
    <cfRule type="cellIs" dxfId="1" priority="3" operator="greaterThanOrEqual" text="null">
      <formula>0.5</formula>
    </cfRule>
  </conditionalFormatting>
  <conditionalFormatting sqref="F58">
    <cfRule type="cellIs" dxfId="3" priority="2" operator="lessThan" text="null">
      <formula>0</formula>
    </cfRule>
  </conditionalFormatting>
  <conditionalFormatting sqref="F58">
    <cfRule type="cellIs" dxfId="1" priority="1" operator="greaterThanOrEqual" text="null">
      <formula>0</formula>
    </cfRule>
  </conditionalFormatting>
  <dataValidations count="2">
    <dataValidation operator="greaterThanOrEqual" allowBlank="1" error="Please enter a positive number." errorTitle="Invalid Amount" showErrorMessage="1" showInputMessage="1" sqref="C44:C48 F44:F55" type="whole">
      <formula1>0</formula1>
    </dataValidation>
    <dataValidation allowBlank="1" prompt="Select relationship" promptTitle="Relationship" showErrorMessage="1" showInputMessage="1" sqref="F11" type="list">
      <formula1>"Spouse,Partner,Co-Applicant,Parent,Child,Sibling,Other"</formula1>
    </dataValidation>
  </dataValidations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7e0f7ed5-a961-47ef-9182-c4d315f9a554</vt:lpwstr>
  </property>
</Properties>
</file>